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-120" yWindow="-120" windowWidth="29040" windowHeight="15840"/>
  </bookViews>
  <sheets>
    <sheet name="20_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6" i="1"/>
  <c r="H17" i="1"/>
  <c r="H4" i="1"/>
  <c r="C18" i="1"/>
  <c r="J18" i="1"/>
  <c r="I18" i="1"/>
  <c r="E17" i="1"/>
  <c r="E16" i="1"/>
  <c r="E14" i="1"/>
  <c r="E13" i="1"/>
  <c r="E12" i="1"/>
  <c r="E11" i="1"/>
  <c r="E10" i="1"/>
  <c r="E9" i="1"/>
  <c r="E8" i="1"/>
  <c r="E7" i="1"/>
  <c r="E6" i="1"/>
  <c r="E5" i="1"/>
  <c r="E4" i="1"/>
  <c r="G18" i="1"/>
  <c r="F18" i="1"/>
  <c r="D18" i="1"/>
  <c r="H19" i="1" l="1"/>
  <c r="E19" i="1"/>
  <c r="H18" i="1"/>
  <c r="E18" i="1"/>
</calcChain>
</file>

<file path=xl/sharedStrings.xml><?xml version="1.0" encoding="utf-8"?>
<sst xmlns="http://schemas.openxmlformats.org/spreadsheetml/2006/main" count="28" uniqueCount="28">
  <si>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</si>
  <si>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</si>
  <si>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</si>
  <si>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</si>
  <si>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</si>
  <si>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</si>
  <si>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</si>
  <si>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</si>
  <si>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</si>
  <si>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</si>
  <si>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</si>
  <si>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</si>
  <si>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</si>
  <si>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</si>
  <si>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</si>
  <si>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</si>
  <si>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</si>
  <si>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</si>
  <si>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</si>
  <si>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</si>
  <si>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</si>
  <si>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</si>
  <si>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</si>
  <si>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</si>
  <si>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</si>
  <si>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</si>
  <si>
    <t>Statistika - CP Antivirus ke dni 20.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</si>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</sst>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J3" sqref="J3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21.140625" style="2" customWidth="1"/>
    <col min="11" max="16384" width="9.140625" style="2"/>
  </cols>
  <sheetData>
    <row r="1" spans="2:10" x14ac:dyDescent="0.2">
      <c r="B1" s="2" t="s">
        <v>26</v>
      </c>
    </row>
    <row r="3" spans="2:10" ht="71.25" x14ac:dyDescent="0.2"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27</v>
      </c>
    </row>
    <row r="4" spans="2:10" ht="15.75" customHeight="1" x14ac:dyDescent="0.2">
      <c r="B4" s="3" t="s">
        <v>8</v>
      </c>
      <c r="C4" s="4">
        <v>2925</v>
      </c>
      <c r="D4" s="27">
        <v>2881</v>
      </c>
      <c r="E4" s="5">
        <f>D4/C4</f>
        <v>0.98495726495726499</v>
      </c>
      <c r="F4" s="4">
        <v>3898</v>
      </c>
      <c r="G4" s="4">
        <v>3652</v>
      </c>
      <c r="H4" s="6">
        <f>G4/F4</f>
        <v>0.93689071318624939</v>
      </c>
      <c r="I4" s="25">
        <v>27361</v>
      </c>
      <c r="J4" s="30">
        <v>242335109.84999999</v>
      </c>
    </row>
    <row r="5" spans="2:10" ht="15" x14ac:dyDescent="0.2">
      <c r="B5" s="3" t="s">
        <v>9</v>
      </c>
      <c r="C5" s="4">
        <v>1446</v>
      </c>
      <c r="D5" s="27">
        <v>1419</v>
      </c>
      <c r="E5" s="5">
        <f t="shared" ref="E5:E18" si="0">D5/C5</f>
        <v>0.98132780082987547</v>
      </c>
      <c r="F5" s="4">
        <v>2049</v>
      </c>
      <c r="G5" s="4">
        <v>1863</v>
      </c>
      <c r="H5" s="6">
        <f t="shared" ref="H5:H18" si="1">G5/F5</f>
        <v>0.9092240117130308</v>
      </c>
      <c r="I5" s="25">
        <v>15105</v>
      </c>
      <c r="J5" s="30">
        <v>134261956.06999999</v>
      </c>
    </row>
    <row r="6" spans="2:10" ht="15" x14ac:dyDescent="0.2">
      <c r="B6" s="3" t="s">
        <v>10</v>
      </c>
      <c r="C6" s="4">
        <v>4770</v>
      </c>
      <c r="D6" s="27">
        <v>4649</v>
      </c>
      <c r="E6" s="5">
        <f t="shared" si="0"/>
        <v>0.97463312368972743</v>
      </c>
      <c r="F6" s="4">
        <v>5932</v>
      </c>
      <c r="G6" s="4">
        <v>5771</v>
      </c>
      <c r="H6" s="6">
        <f t="shared" si="1"/>
        <v>0.97285906945380984</v>
      </c>
      <c r="I6" s="25">
        <v>90428</v>
      </c>
      <c r="J6" s="30">
        <v>793666535</v>
      </c>
    </row>
    <row r="7" spans="2:10" ht="15" x14ac:dyDescent="0.2">
      <c r="B7" s="3" t="s">
        <v>11</v>
      </c>
      <c r="C7" s="4">
        <v>2825</v>
      </c>
      <c r="D7" s="27">
        <v>2787</v>
      </c>
      <c r="E7" s="5">
        <f t="shared" si="0"/>
        <v>0.98654867256637169</v>
      </c>
      <c r="F7" s="4">
        <v>3860</v>
      </c>
      <c r="G7" s="4">
        <v>3736</v>
      </c>
      <c r="H7" s="6">
        <f t="shared" si="1"/>
        <v>0.96787564766839373</v>
      </c>
      <c r="I7" s="25">
        <v>28869</v>
      </c>
      <c r="J7" s="30">
        <v>249129808</v>
      </c>
    </row>
    <row r="8" spans="2:10" ht="15" x14ac:dyDescent="0.2">
      <c r="B8" s="3" t="s">
        <v>12</v>
      </c>
      <c r="C8" s="4">
        <v>2640</v>
      </c>
      <c r="D8" s="27">
        <v>2585</v>
      </c>
      <c r="E8" s="5">
        <f t="shared" si="0"/>
        <v>0.97916666666666663</v>
      </c>
      <c r="F8" s="4">
        <v>3783</v>
      </c>
      <c r="G8" s="4">
        <v>3697</v>
      </c>
      <c r="H8" s="6">
        <f t="shared" si="1"/>
        <v>0.97726671953476074</v>
      </c>
      <c r="I8" s="25">
        <v>44464</v>
      </c>
      <c r="J8" s="30">
        <v>337732281</v>
      </c>
    </row>
    <row r="9" spans="2:10" ht="15" x14ac:dyDescent="0.2">
      <c r="B9" s="3" t="s">
        <v>13</v>
      </c>
      <c r="C9" s="4">
        <v>2282</v>
      </c>
      <c r="D9" s="27">
        <v>2239</v>
      </c>
      <c r="E9" s="5">
        <f t="shared" si="0"/>
        <v>0.98115687992988609</v>
      </c>
      <c r="F9" s="4">
        <v>3020</v>
      </c>
      <c r="G9" s="4">
        <v>2949</v>
      </c>
      <c r="H9" s="6">
        <f t="shared" si="1"/>
        <v>0.97649006622516554</v>
      </c>
      <c r="I9" s="25">
        <v>14435</v>
      </c>
      <c r="J9" s="30">
        <v>189747974</v>
      </c>
    </row>
    <row r="10" spans="2:10" ht="15" x14ac:dyDescent="0.2">
      <c r="B10" s="3" t="s">
        <v>14</v>
      </c>
      <c r="C10" s="4">
        <v>1775</v>
      </c>
      <c r="D10" s="27">
        <v>1754</v>
      </c>
      <c r="E10" s="5">
        <f t="shared" si="0"/>
        <v>0.98816901408450708</v>
      </c>
      <c r="F10" s="4">
        <v>2424</v>
      </c>
      <c r="G10" s="4">
        <v>2293</v>
      </c>
      <c r="H10" s="6">
        <f t="shared" si="1"/>
        <v>0.94595709570957098</v>
      </c>
      <c r="I10" s="25">
        <v>24023</v>
      </c>
      <c r="J10" s="30">
        <v>186581955.06</v>
      </c>
    </row>
    <row r="11" spans="2:10" ht="15" x14ac:dyDescent="0.2">
      <c r="B11" s="3" t="s">
        <v>15</v>
      </c>
      <c r="C11" s="4">
        <v>2740</v>
      </c>
      <c r="D11" s="27">
        <v>2692</v>
      </c>
      <c r="E11" s="5">
        <f t="shared" si="0"/>
        <v>0.98248175182481756</v>
      </c>
      <c r="F11" s="4">
        <v>3561</v>
      </c>
      <c r="G11" s="4">
        <v>3547</v>
      </c>
      <c r="H11" s="6">
        <f t="shared" si="1"/>
        <v>0.99606852007862956</v>
      </c>
      <c r="I11" s="25">
        <v>30038</v>
      </c>
      <c r="J11" s="30">
        <v>203280271</v>
      </c>
    </row>
    <row r="12" spans="2:10" s="20" customFormat="1" ht="15" x14ac:dyDescent="0.2">
      <c r="B12" s="17" t="s">
        <v>16</v>
      </c>
      <c r="C12" s="16">
        <v>13819</v>
      </c>
      <c r="D12" s="28">
        <v>13365</v>
      </c>
      <c r="E12" s="18">
        <f t="shared" si="0"/>
        <v>0.96714668210434906</v>
      </c>
      <c r="F12" s="16">
        <v>18612</v>
      </c>
      <c r="G12" s="16">
        <v>12748</v>
      </c>
      <c r="H12" s="19">
        <f t="shared" si="1"/>
        <v>0.68493445089189775</v>
      </c>
      <c r="I12" s="26">
        <v>132902</v>
      </c>
      <c r="J12" s="30">
        <v>1105369572.23</v>
      </c>
    </row>
    <row r="13" spans="2:10" ht="15" x14ac:dyDescent="0.2">
      <c r="B13" s="3" t="s">
        <v>17</v>
      </c>
      <c r="C13" s="4">
        <v>6324</v>
      </c>
      <c r="D13" s="27">
        <v>6230</v>
      </c>
      <c r="E13" s="5">
        <f t="shared" si="0"/>
        <v>0.98513598987982287</v>
      </c>
      <c r="F13" s="4">
        <v>8346</v>
      </c>
      <c r="G13" s="4">
        <v>8016</v>
      </c>
      <c r="H13" s="6">
        <f t="shared" si="1"/>
        <v>0.96046010064701659</v>
      </c>
      <c r="I13" s="25">
        <v>45272</v>
      </c>
      <c r="J13" s="30">
        <v>419164794.74000001</v>
      </c>
    </row>
    <row r="14" spans="2:10" ht="15" x14ac:dyDescent="0.2">
      <c r="B14" s="3" t="s">
        <v>18</v>
      </c>
      <c r="C14" s="4">
        <v>2288</v>
      </c>
      <c r="D14" s="27">
        <v>2227</v>
      </c>
      <c r="E14" s="5">
        <f t="shared" si="0"/>
        <v>0.97333916083916083</v>
      </c>
      <c r="F14" s="4">
        <v>2929</v>
      </c>
      <c r="G14" s="4">
        <v>2829</v>
      </c>
      <c r="H14" s="6">
        <f t="shared" si="1"/>
        <v>0.96585865483100031</v>
      </c>
      <c r="I14" s="25">
        <v>33272</v>
      </c>
      <c r="J14" s="30">
        <v>251676319</v>
      </c>
    </row>
    <row r="15" spans="2:10" ht="15" x14ac:dyDescent="0.2">
      <c r="B15" s="3" t="s">
        <v>19</v>
      </c>
      <c r="C15" s="4">
        <v>1894</v>
      </c>
      <c r="D15" s="27">
        <v>1850</v>
      </c>
      <c r="E15" s="5">
        <v>0.9768</v>
      </c>
      <c r="F15" s="4">
        <v>2649</v>
      </c>
      <c r="G15" s="4">
        <v>2445</v>
      </c>
      <c r="H15" s="6">
        <v>0.92300000000000004</v>
      </c>
      <c r="I15" s="25">
        <v>31829</v>
      </c>
      <c r="J15" s="30">
        <v>274062401</v>
      </c>
    </row>
    <row r="16" spans="2:10" ht="15" x14ac:dyDescent="0.2">
      <c r="B16" s="3" t="s">
        <v>20</v>
      </c>
      <c r="C16" s="4">
        <v>5305</v>
      </c>
      <c r="D16" s="27">
        <v>5184</v>
      </c>
      <c r="E16" s="5">
        <f t="shared" si="0"/>
        <v>0.97719132893496696</v>
      </c>
      <c r="F16" s="4">
        <v>7401</v>
      </c>
      <c r="G16" s="4">
        <v>6800</v>
      </c>
      <c r="H16" s="6">
        <f t="shared" si="1"/>
        <v>0.91879475746520745</v>
      </c>
      <c r="I16" s="25">
        <v>59249</v>
      </c>
      <c r="J16" s="30">
        <v>429585404.63999999</v>
      </c>
    </row>
    <row r="17" spans="2:10" ht="15" x14ac:dyDescent="0.2">
      <c r="B17" s="3" t="s">
        <v>21</v>
      </c>
      <c r="C17" s="4">
        <v>1996</v>
      </c>
      <c r="D17" s="27">
        <v>1945</v>
      </c>
      <c r="E17" s="5">
        <f t="shared" si="0"/>
        <v>0.97444889779559118</v>
      </c>
      <c r="F17" s="4">
        <v>2629</v>
      </c>
      <c r="G17" s="4">
        <v>2542</v>
      </c>
      <c r="H17" s="6">
        <f t="shared" si="1"/>
        <v>0.96690756941802969</v>
      </c>
      <c r="I17" s="25">
        <v>21232</v>
      </c>
      <c r="J17" s="30">
        <v>118144964</v>
      </c>
    </row>
    <row r="18" spans="2:10" ht="15" x14ac:dyDescent="0.25">
      <c r="B18" s="22" t="s">
        <v>22</v>
      </c>
      <c r="C18" s="7">
        <f>SUM(C4:C17)</f>
        <v>53029</v>
      </c>
      <c r="D18" s="29">
        <f t="shared" ref="D18:G18" si="2">SUM(D4:D17)</f>
        <v>51807</v>
      </c>
      <c r="E18" s="8">
        <f t="shared" si="0"/>
        <v>0.97695600520469927</v>
      </c>
      <c r="F18" s="7">
        <f t="shared" si="2"/>
        <v>71093</v>
      </c>
      <c r="G18" s="7">
        <f t="shared" si="2"/>
        <v>62888</v>
      </c>
      <c r="H18" s="9">
        <f t="shared" si="1"/>
        <v>0.88458779345364524</v>
      </c>
      <c r="I18" s="23">
        <f>SUM(I4:I17)</f>
        <v>598479</v>
      </c>
      <c r="J18" s="23">
        <f>SUM(J4:J17)</f>
        <v>4934739345.5900002</v>
      </c>
    </row>
    <row r="19" spans="2:10" ht="15" x14ac:dyDescent="0.25">
      <c r="B19" s="22" t="s">
        <v>23</v>
      </c>
      <c r="C19" s="22"/>
      <c r="D19" s="22"/>
      <c r="E19" s="24">
        <f>AVERAGE(E4:E17)</f>
        <v>0.97946451672164347</v>
      </c>
      <c r="F19" s="22"/>
      <c r="G19" s="22"/>
      <c r="H19" s="24">
        <f>AVERAGE(H4:H17)</f>
        <v>0.93589909834448304</v>
      </c>
      <c r="I19" s="10"/>
      <c r="J19" s="10"/>
    </row>
    <row r="20" spans="2:10" x14ac:dyDescent="0.2">
      <c r="B20" s="11" t="s">
        <v>24</v>
      </c>
      <c r="C20" s="12"/>
    </row>
    <row r="21" spans="2:10" x14ac:dyDescent="0.2">
      <c r="B21" s="11" t="s">
        <v>25</v>
      </c>
    </row>
    <row r="25" spans="2:10" x14ac:dyDescent="0.2">
      <c r="C25" s="13"/>
    </row>
    <row r="26" spans="2:10" x14ac:dyDescent="0.2">
      <c r="C26" s="14"/>
    </row>
    <row r="27" spans="2:10" x14ac:dyDescent="0.2">
      <c r="C27" s="14"/>
    </row>
    <row r="28" spans="2:10" x14ac:dyDescent="0.2">
      <c r="C28" s="14"/>
    </row>
    <row r="29" spans="2:10" x14ac:dyDescent="0.2">
      <c r="C29" s="14"/>
    </row>
    <row r="30" spans="2:10" x14ac:dyDescent="0.2">
      <c r="C30" s="14"/>
    </row>
    <row r="31" spans="2:10" x14ac:dyDescent="0.2">
      <c r="C31" s="14"/>
    </row>
    <row r="32" spans="2:10" x14ac:dyDescent="0.2">
      <c r="C32" s="14"/>
    </row>
    <row r="33" spans="3:3" x14ac:dyDescent="0.2">
      <c r="C33" s="13"/>
    </row>
    <row r="34" spans="3:3" x14ac:dyDescent="0.2">
      <c r="C34" s="13"/>
    </row>
    <row r="35" spans="3:3" x14ac:dyDescent="0.2">
      <c r="C35" s="14"/>
    </row>
    <row r="36" spans="3:3" x14ac:dyDescent="0.2">
      <c r="C36" s="14"/>
    </row>
    <row r="37" spans="3:3" x14ac:dyDescent="0.2">
      <c r="C37" s="14"/>
    </row>
    <row r="38" spans="3:3" x14ac:dyDescent="0.2">
      <c r="C38" s="14"/>
    </row>
    <row r="39" spans="3:3" x14ac:dyDescent="0.2">
      <c r="C39" s="13"/>
    </row>
    <row r="40" spans="3:3" x14ac:dyDescent="0.2">
      <c r="C40" s="15"/>
    </row>
    <row r="41" spans="3:3" x14ac:dyDescent="0.2">
      <c r="C41" s="15"/>
    </row>
    <row r="42" spans="3:3" x14ac:dyDescent="0.2">
      <c r="C42" s="15"/>
    </row>
    <row r="43" spans="3:3" x14ac:dyDescent="0.2">
      <c r="C43" s="15"/>
    </row>
    <row r="44" spans="3:3" x14ac:dyDescent="0.2">
      <c r="C44" s="15"/>
    </row>
    <row r="45" spans="3:3" x14ac:dyDescent="0.2">
      <c r="C45" s="15"/>
    </row>
  </sheetData>
  <conditionalFormatting sqref="E4:E1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{597CB0BC-24E2-4D80-811B-8B7CA1D9BC15}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{A0CE201E-BC83-46CE-8BE1-E8CDA764A791}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{4FDDE64F-9033-42E8-86DF-8670B2B0210F}</x14:id>
        </ext>
      </extLst>
    </cfRule>
  </conditionalFormatting>
  <pageMargins left="0.7" right="0.7" top="0.78740157499999996" bottom="0.78740157499999996" header="0.3" footer="0.3"/>
  <pageSetup paperSize="9" scale="73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7CB0BC-24E2-4D80-811B-8B7CA1D9BC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A0CE201E-BC83-46CE-8BE1-E8CDA764A7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4FDDE64F-9033-42E8-86DF-8670B2B0210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3EC404-7C04-4F0D-9578-39D145067DF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Inneman David Ing. (MPSV)</cp:lastModifiedBy>
  <cp:lastPrinted>2020-05-19T13:55:44Z</cp:lastPrinted>
  <dcterms:created xsi:type="dcterms:W3CDTF">2020-04-06T15:13:43Z</dcterms:created>
  <dcterms:modified xsi:type="dcterms:W3CDTF">2020-05-21T07:37:09Z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