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inneman\Desktop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4" i="1"/>
  <c r="H19" i="1" l="1"/>
  <c r="C18" i="1"/>
  <c r="J18" i="1" l="1"/>
  <c r="I18" i="1" l="1"/>
  <c r="E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9" i="1" l="1"/>
  <c r="G18" i="1"/>
  <c r="F18" i="1"/>
  <c r="D18" i="1"/>
  <c r="H18" i="1" l="1"/>
  <c r="E18" i="1"/>
</calcChain>
</file>

<file path=xl/sharedStrings.xml><?xml version="1.0" encoding="utf-8"?>
<sst xmlns="http://schemas.openxmlformats.org/spreadsheetml/2006/main" count="28" uniqueCount="28">
  <si>
    <t>Olomouc</t>
  </si>
  <si>
    <t>KrP</t>
  </si>
  <si>
    <t>Karlovy Vary</t>
  </si>
  <si>
    <t>Příbram</t>
  </si>
  <si>
    <t>Zlín</t>
  </si>
  <si>
    <t>Ústi nad Labem</t>
  </si>
  <si>
    <t>Hradec Králové</t>
  </si>
  <si>
    <t>Jihlava</t>
  </si>
  <si>
    <t>České Budějovice</t>
  </si>
  <si>
    <t>Praha</t>
  </si>
  <si>
    <t>Brno</t>
  </si>
  <si>
    <t>Plzeň</t>
  </si>
  <si>
    <t>Liberec</t>
  </si>
  <si>
    <t>Ostrava</t>
  </si>
  <si>
    <t>Pardubice</t>
  </si>
  <si>
    <t>celkem</t>
  </si>
  <si>
    <t>počet unikátních žádostí celkem</t>
  </si>
  <si>
    <t>počet podepsaných dohod</t>
  </si>
  <si>
    <t>počet žádostí o vyúčtování</t>
  </si>
  <si>
    <t>podíl počtu podepsaných dohod k počtu unikátních žádostí</t>
  </si>
  <si>
    <t>Průměr ČR</t>
  </si>
  <si>
    <t>počet podpořených osob</t>
  </si>
  <si>
    <t xml:space="preserve">počet vyplacených žádostí </t>
  </si>
  <si>
    <t>podíl počtu vyplacených vyúčtování k počtu žádostí o vyúčtování</t>
  </si>
  <si>
    <t>Zdroj: krajské pobočky ÚP ČR</t>
  </si>
  <si>
    <t>Zpracoval: Odbor zaměstnanosti ÚP ČR</t>
  </si>
  <si>
    <t>Statistika - CP Antivirus ke dni 5. 5. 2020</t>
  </si>
  <si>
    <t>Vyplaceno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</si>
</sst>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0" fontId="2" fillId="3" borderId="1" xfId="1" applyNumberFormat="1" applyFont="1" applyFill="1" applyBorder="1" applyAlignment="1">
      <alignment horizontal="center"/>
    </xf>
    <xf numFmtId="1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1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/>
    </xf>
    <xf numFmtId="0" fontId="3" fillId="3" borderId="1" xfId="0" applyFont="1" applyFill="1" applyBorder="1" applyAlignment="1">
      <alignment horizontal="center"/>
    </xf>
    <xf numFmtId="3" fontId="2" fillId="3" borderId="1" xfId="0" applyNumberFormat="1" applyFont="1" applyFill="1" applyBorder="1"/>
    <xf numFmtId="10" fontId="3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5"/>
  <sheetViews>
    <sheetView tabSelected="1" workbookViewId="0">
      <selection activeCell="J3" sqref="J3"/>
    </sheetView>
  </sheetViews>
  <sheetFormatPr defaultRowHeight="14.25" x14ac:dyDescent="0.2"/>
  <cols>
    <col min="1" max="1" width="3.28515625" style="2" customWidth="1"/>
    <col min="2" max="2" width="40.5703125" style="2" bestFit="1" customWidth="1"/>
    <col min="3" max="8" width="16.7109375" style="1" customWidth="1"/>
    <col min="9" max="9" width="17.42578125" style="2" customWidth="1"/>
    <col min="10" max="10" width="19" style="2" customWidth="1"/>
    <col min="11" max="16384" width="9.140625" style="2"/>
  </cols>
  <sheetData>
    <row r="1" spans="2:10" x14ac:dyDescent="0.2">
      <c r="B1" s="2" t="s">
        <v>26</v>
      </c>
    </row>
    <row r="2" spans="2:10" ht="15" thickBot="1" x14ac:dyDescent="0.25"/>
    <row r="3" spans="2:10" ht="71.25" x14ac:dyDescent="0.2">
      <c r="B3" s="24" t="s">
        <v>1</v>
      </c>
      <c r="C3" s="24" t="s">
        <v>16</v>
      </c>
      <c r="D3" s="24" t="s">
        <v>17</v>
      </c>
      <c r="E3" s="24" t="s">
        <v>19</v>
      </c>
      <c r="F3" s="24" t="s">
        <v>18</v>
      </c>
      <c r="G3" s="24" t="s">
        <v>22</v>
      </c>
      <c r="H3" s="24" t="s">
        <v>23</v>
      </c>
      <c r="I3" s="24" t="s">
        <v>21</v>
      </c>
      <c r="J3" s="29" t="s">
        <v>27</v>
      </c>
    </row>
    <row r="4" spans="2:10" ht="15.75" customHeight="1" x14ac:dyDescent="0.2">
      <c r="B4" s="3" t="s">
        <v>0</v>
      </c>
      <c r="C4" s="4">
        <v>2652</v>
      </c>
      <c r="D4" s="3">
        <v>2592</v>
      </c>
      <c r="E4" s="5">
        <f>D4/C4</f>
        <v>0.9773755656108597</v>
      </c>
      <c r="F4" s="3">
        <v>2368</v>
      </c>
      <c r="G4" s="3">
        <v>2205</v>
      </c>
      <c r="H4" s="6">
        <f>G4/F4</f>
        <v>0.93116554054054057</v>
      </c>
      <c r="I4" s="7">
        <v>17512</v>
      </c>
      <c r="J4" s="25">
        <v>115484065</v>
      </c>
    </row>
    <row r="5" spans="2:10" x14ac:dyDescent="0.2">
      <c r="B5" s="3" t="s">
        <v>2</v>
      </c>
      <c r="C5" s="4">
        <v>1304</v>
      </c>
      <c r="D5" s="3">
        <v>1257</v>
      </c>
      <c r="E5" s="5">
        <f t="shared" ref="E5:E18" si="0">D5/C5</f>
        <v>0.96395705521472397</v>
      </c>
      <c r="F5" s="3">
        <v>1125</v>
      </c>
      <c r="G5" s="3">
        <v>1098</v>
      </c>
      <c r="H5" s="6">
        <f t="shared" ref="H5:H18" si="1">G5/F5</f>
        <v>0.97599999999999998</v>
      </c>
      <c r="I5" s="7">
        <v>7728</v>
      </c>
      <c r="J5" s="25">
        <v>56603078</v>
      </c>
    </row>
    <row r="6" spans="2:10" x14ac:dyDescent="0.2">
      <c r="B6" s="3" t="s">
        <v>3</v>
      </c>
      <c r="C6" s="4">
        <v>4291</v>
      </c>
      <c r="D6" s="3">
        <v>4082</v>
      </c>
      <c r="E6" s="5">
        <f t="shared" si="0"/>
        <v>0.95129340480074576</v>
      </c>
      <c r="F6" s="3">
        <v>3542</v>
      </c>
      <c r="G6" s="3">
        <v>3185</v>
      </c>
      <c r="H6" s="6">
        <f t="shared" si="1"/>
        <v>0.89920948616600793</v>
      </c>
      <c r="I6" s="7">
        <v>58197</v>
      </c>
      <c r="J6" s="25">
        <v>525089039</v>
      </c>
    </row>
    <row r="7" spans="2:10" x14ac:dyDescent="0.2">
      <c r="B7" s="3" t="s">
        <v>4</v>
      </c>
      <c r="C7" s="4">
        <v>2549</v>
      </c>
      <c r="D7" s="3">
        <v>2460</v>
      </c>
      <c r="E7" s="5">
        <f t="shared" si="0"/>
        <v>0.96508434680266775</v>
      </c>
      <c r="F7" s="3">
        <v>2164</v>
      </c>
      <c r="G7" s="3">
        <v>2083</v>
      </c>
      <c r="H7" s="6">
        <f t="shared" si="1"/>
        <v>0.96256931608133089</v>
      </c>
      <c r="I7" s="7">
        <v>16003</v>
      </c>
      <c r="J7" s="25">
        <v>125066351</v>
      </c>
    </row>
    <row r="8" spans="2:10" x14ac:dyDescent="0.2">
      <c r="B8" s="3" t="s">
        <v>5</v>
      </c>
      <c r="C8" s="4">
        <v>2361</v>
      </c>
      <c r="D8" s="3">
        <v>2276</v>
      </c>
      <c r="E8" s="5">
        <f t="shared" si="0"/>
        <v>0.96399830580262602</v>
      </c>
      <c r="F8" s="3">
        <v>2098</v>
      </c>
      <c r="G8" s="3">
        <v>1897</v>
      </c>
      <c r="H8" s="6">
        <f t="shared" si="1"/>
        <v>0.90419447092469019</v>
      </c>
      <c r="I8" s="7">
        <v>17353</v>
      </c>
      <c r="J8" s="25">
        <v>89337466</v>
      </c>
    </row>
    <row r="9" spans="2:10" x14ac:dyDescent="0.2">
      <c r="B9" s="3" t="s">
        <v>6</v>
      </c>
      <c r="C9" s="4">
        <v>2041</v>
      </c>
      <c r="D9" s="3">
        <v>1994</v>
      </c>
      <c r="E9" s="5">
        <f t="shared" si="0"/>
        <v>0.97697207251347373</v>
      </c>
      <c r="F9" s="3">
        <v>1750</v>
      </c>
      <c r="G9" s="3">
        <v>1585</v>
      </c>
      <c r="H9" s="6">
        <f t="shared" si="1"/>
        <v>0.90571428571428569</v>
      </c>
      <c r="I9" s="7">
        <v>11010</v>
      </c>
      <c r="J9" s="25">
        <v>79019850</v>
      </c>
    </row>
    <row r="10" spans="2:10" x14ac:dyDescent="0.2">
      <c r="B10" s="3" t="s">
        <v>7</v>
      </c>
      <c r="C10" s="4">
        <v>1640</v>
      </c>
      <c r="D10" s="3">
        <v>1568</v>
      </c>
      <c r="E10" s="5">
        <f t="shared" si="0"/>
        <v>0.95609756097560972</v>
      </c>
      <c r="F10" s="3">
        <v>1254</v>
      </c>
      <c r="G10" s="3">
        <v>1190</v>
      </c>
      <c r="H10" s="6">
        <f t="shared" si="1"/>
        <v>0.94896331738437001</v>
      </c>
      <c r="I10" s="7">
        <v>12114</v>
      </c>
      <c r="J10" s="25">
        <v>62894218</v>
      </c>
    </row>
    <row r="11" spans="2:10" x14ac:dyDescent="0.2">
      <c r="B11" s="3" t="s">
        <v>8</v>
      </c>
      <c r="C11" s="4">
        <v>2449</v>
      </c>
      <c r="D11" s="3">
        <v>2387</v>
      </c>
      <c r="E11" s="5">
        <f t="shared" si="0"/>
        <v>0.97468354430379744</v>
      </c>
      <c r="F11" s="3">
        <v>2109</v>
      </c>
      <c r="G11" s="3">
        <v>1917</v>
      </c>
      <c r="H11" s="6">
        <f t="shared" si="1"/>
        <v>0.90896159317211944</v>
      </c>
      <c r="I11" s="7">
        <v>14409</v>
      </c>
      <c r="J11" s="25">
        <v>86479189</v>
      </c>
    </row>
    <row r="12" spans="2:10" s="23" customFormat="1" x14ac:dyDescent="0.2">
      <c r="B12" s="19" t="s">
        <v>9</v>
      </c>
      <c r="C12" s="18">
        <v>14255</v>
      </c>
      <c r="D12" s="19">
        <v>10807</v>
      </c>
      <c r="E12" s="20">
        <f t="shared" si="0"/>
        <v>0.75811995790950548</v>
      </c>
      <c r="F12" s="19">
        <v>9208</v>
      </c>
      <c r="G12" s="19">
        <v>1669</v>
      </c>
      <c r="H12" s="21">
        <f t="shared" si="1"/>
        <v>0.18125543006081668</v>
      </c>
      <c r="I12" s="22">
        <v>15403</v>
      </c>
      <c r="J12" s="25">
        <v>136289360</v>
      </c>
    </row>
    <row r="13" spans="2:10" x14ac:dyDescent="0.2">
      <c r="B13" s="3" t="s">
        <v>10</v>
      </c>
      <c r="C13" s="4">
        <v>5770</v>
      </c>
      <c r="D13" s="3">
        <v>5504</v>
      </c>
      <c r="E13" s="5">
        <f t="shared" si="0"/>
        <v>0.95389948006932412</v>
      </c>
      <c r="F13" s="3">
        <v>4960</v>
      </c>
      <c r="G13" s="3">
        <v>4306</v>
      </c>
      <c r="H13" s="6">
        <f t="shared" si="1"/>
        <v>0.8681451612903226</v>
      </c>
      <c r="I13" s="7">
        <v>24343</v>
      </c>
      <c r="J13" s="25">
        <v>186601734</v>
      </c>
    </row>
    <row r="14" spans="2:10" x14ac:dyDescent="0.2">
      <c r="B14" s="3" t="s">
        <v>11</v>
      </c>
      <c r="C14" s="4">
        <v>2060</v>
      </c>
      <c r="D14" s="3">
        <v>1981</v>
      </c>
      <c r="E14" s="5">
        <f t="shared" si="0"/>
        <v>0.96165048543689324</v>
      </c>
      <c r="F14" s="3">
        <v>1681</v>
      </c>
      <c r="G14" s="3">
        <v>1559</v>
      </c>
      <c r="H14" s="6">
        <f t="shared" si="1"/>
        <v>0.92742415229030339</v>
      </c>
      <c r="I14" s="7">
        <v>19215</v>
      </c>
      <c r="J14" s="25">
        <v>106920422</v>
      </c>
    </row>
    <row r="15" spans="2:10" x14ac:dyDescent="0.2">
      <c r="B15" s="3" t="s">
        <v>12</v>
      </c>
      <c r="C15" s="4">
        <v>1674</v>
      </c>
      <c r="D15" s="3">
        <v>1627</v>
      </c>
      <c r="E15" s="5">
        <f t="shared" si="0"/>
        <v>0.97192353643966545</v>
      </c>
      <c r="F15" s="3">
        <v>1465</v>
      </c>
      <c r="G15" s="3">
        <v>1324</v>
      </c>
      <c r="H15" s="6">
        <f t="shared" si="1"/>
        <v>0.90375426621160404</v>
      </c>
      <c r="I15" s="7">
        <v>15149</v>
      </c>
      <c r="J15" s="25">
        <v>83533558</v>
      </c>
    </row>
    <row r="16" spans="2:10" x14ac:dyDescent="0.2">
      <c r="B16" s="3" t="s">
        <v>13</v>
      </c>
      <c r="C16" s="4">
        <v>4806</v>
      </c>
      <c r="D16" s="3">
        <v>4624</v>
      </c>
      <c r="E16" s="5">
        <f t="shared" si="0"/>
        <v>0.96213066999583852</v>
      </c>
      <c r="F16" s="3">
        <v>3962</v>
      </c>
      <c r="G16" s="3">
        <v>3687</v>
      </c>
      <c r="H16" s="6">
        <f t="shared" si="1"/>
        <v>0.93059061080262495</v>
      </c>
      <c r="I16" s="7">
        <v>29626</v>
      </c>
      <c r="J16" s="25">
        <v>150948994</v>
      </c>
    </row>
    <row r="17" spans="2:10" x14ac:dyDescent="0.2">
      <c r="B17" s="3" t="s">
        <v>14</v>
      </c>
      <c r="C17" s="4">
        <v>1765</v>
      </c>
      <c r="D17" s="3">
        <v>1721</v>
      </c>
      <c r="E17" s="5">
        <f t="shared" si="0"/>
        <v>0.975070821529745</v>
      </c>
      <c r="F17" s="3">
        <v>1532</v>
      </c>
      <c r="G17" s="3">
        <v>1414</v>
      </c>
      <c r="H17" s="6">
        <f t="shared" si="1"/>
        <v>0.92297650130548303</v>
      </c>
      <c r="I17" s="7">
        <v>9397</v>
      </c>
      <c r="J17" s="25">
        <v>62100718</v>
      </c>
    </row>
    <row r="18" spans="2:10" ht="15" x14ac:dyDescent="0.25">
      <c r="B18" s="26" t="s">
        <v>15</v>
      </c>
      <c r="C18" s="8">
        <f>SUM(C4:C17)</f>
        <v>49617</v>
      </c>
      <c r="D18" s="9">
        <f t="shared" ref="D18:G18" si="2">SUM(D4:D17)</f>
        <v>44880</v>
      </c>
      <c r="E18" s="10">
        <f t="shared" si="0"/>
        <v>0.90452868976358913</v>
      </c>
      <c r="F18" s="9">
        <f t="shared" si="2"/>
        <v>39218</v>
      </c>
      <c r="G18" s="9">
        <f t="shared" si="2"/>
        <v>29119</v>
      </c>
      <c r="H18" s="11">
        <f t="shared" si="1"/>
        <v>0.74249069304911008</v>
      </c>
      <c r="I18" s="12">
        <f>SUM(I4:I17)</f>
        <v>267459</v>
      </c>
      <c r="J18" s="27">
        <f>SUM(J4:J17)</f>
        <v>1866368042</v>
      </c>
    </row>
    <row r="19" spans="2:10" ht="15" x14ac:dyDescent="0.25">
      <c r="B19" s="26" t="s">
        <v>20</v>
      </c>
      <c r="C19" s="26"/>
      <c r="D19" s="26"/>
      <c r="E19" s="28">
        <f>AVERAGE(E4:E17)</f>
        <v>0.95087548624324814</v>
      </c>
      <c r="F19" s="26"/>
      <c r="G19" s="26"/>
      <c r="H19" s="28">
        <f>AVERAGE(H4:H17)</f>
        <v>0.86935172371032121</v>
      </c>
      <c r="I19" s="12"/>
      <c r="J19" s="12"/>
    </row>
    <row r="20" spans="2:10" x14ac:dyDescent="0.2">
      <c r="B20" s="13" t="s">
        <v>24</v>
      </c>
      <c r="C20" s="14"/>
    </row>
    <row r="21" spans="2:10" x14ac:dyDescent="0.2">
      <c r="B21" s="13" t="s">
        <v>25</v>
      </c>
    </row>
    <row r="25" spans="2:10" x14ac:dyDescent="0.2">
      <c r="C25" s="15"/>
    </row>
    <row r="26" spans="2:10" x14ac:dyDescent="0.2">
      <c r="C26" s="16"/>
    </row>
    <row r="27" spans="2:10" x14ac:dyDescent="0.2">
      <c r="C27" s="16"/>
    </row>
    <row r="28" spans="2:10" x14ac:dyDescent="0.2">
      <c r="C28" s="16"/>
    </row>
    <row r="29" spans="2:10" x14ac:dyDescent="0.2">
      <c r="C29" s="16"/>
    </row>
    <row r="30" spans="2:10" x14ac:dyDescent="0.2">
      <c r="C30" s="16"/>
    </row>
    <row r="31" spans="2:10" x14ac:dyDescent="0.2">
      <c r="C31" s="16"/>
    </row>
    <row r="32" spans="2:10" x14ac:dyDescent="0.2">
      <c r="C32" s="16"/>
    </row>
    <row r="33" spans="3:3" x14ac:dyDescent="0.2">
      <c r="C33" s="15"/>
    </row>
    <row r="34" spans="3:3" x14ac:dyDescent="0.2">
      <c r="C34" s="15"/>
    </row>
    <row r="35" spans="3:3" x14ac:dyDescent="0.2">
      <c r="C35" s="16"/>
    </row>
    <row r="36" spans="3:3" x14ac:dyDescent="0.2">
      <c r="C36" s="16"/>
    </row>
    <row r="37" spans="3:3" x14ac:dyDescent="0.2">
      <c r="C37" s="16"/>
    </row>
    <row r="38" spans="3:3" x14ac:dyDescent="0.2">
      <c r="C38" s="16"/>
    </row>
    <row r="39" spans="3:3" x14ac:dyDescent="0.2">
      <c r="C39" s="15"/>
    </row>
    <row r="40" spans="3:3" x14ac:dyDescent="0.2">
      <c r="C40" s="17"/>
    </row>
    <row r="41" spans="3:3" x14ac:dyDescent="0.2">
      <c r="C41" s="17"/>
    </row>
    <row r="42" spans="3:3" x14ac:dyDescent="0.2">
      <c r="C42" s="17"/>
    </row>
    <row r="43" spans="3:3" x14ac:dyDescent="0.2">
      <c r="C43" s="17"/>
    </row>
    <row r="44" spans="3:3" x14ac:dyDescent="0.2">
      <c r="C44" s="17"/>
    </row>
    <row r="45" spans="3:3" x14ac:dyDescent="0.2">
      <c r="C45" s="17"/>
    </row>
  </sheetData>
  <conditionalFormatting sqref="E4:E1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{597CB0BC-24E2-4D80-811B-8B7CA1D9BC15}</x14:id>
        </ext>
      </extLst>
    </cfRule>
  </conditionalFormatting>
  <conditionalFormatting sqref="H4:H17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{A0CE201E-BC83-46CE-8BE1-E8CDA764A791}</x14:id>
        </ext>
      </extLst>
    </cfRule>
  </conditionalFormatting>
  <conditionalFormatting sqref="H4:H17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{4FDDE64F-9033-42E8-86DF-8670B2B0210F}</x14:id>
        </ext>
      </extLst>
    </cfRule>
  </conditionalFormatting>
  <pageMargins left="0.7" right="0.7" top="0.78740157499999996" bottom="0.78740157499999996" header="0.3" footer="0.3"/>
  <pageSetup paperSize="9" scale="84" orientation="landscape" horizontalDpi="4294967294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7CB0BC-24E2-4D80-811B-8B7CA1D9BC1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E4:E17</xm:sqref>
        </x14:conditionalFormatting>
        <x14:conditionalFormatting xmlns:xm="http://schemas.microsoft.com/office/excel/2006/main">
          <x14:cfRule type="dataBar" id="{A0CE201E-BC83-46CE-8BE1-E8CDA764A79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  <x14:conditionalFormatting xmlns:xm="http://schemas.microsoft.com/office/excel/2006/main">
          <x14:cfRule type="dataBar" id="{4FDDE64F-9033-42E8-86DF-8670B2B0210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H4:H17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Najmon Viktor Mgr. (GUP-AAA)</dc:creator>
  <cp:lastModifiedBy>Inneman David Ing. (MPSV)</cp:lastModifiedBy>
  <cp:lastPrinted>2020-04-23T08:22:25Z</cp:lastPrinted>
  <dcterms:created xsi:type="dcterms:W3CDTF">2020-04-06T15:13:43Z</dcterms:created>
  <dcterms:modified xsi:type="dcterms:W3CDTF">2020-05-06T07:22:56Z</dcterms:modified>
</cp:coreProperties>
</file>