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etodika pro rok 2025\výzva\na web\"/>
    </mc:Choice>
  </mc:AlternateContent>
  <xr:revisionPtr revIDLastSave="0" documentId="13_ncr:1_{145AAD66-9039-4980-B263-0365FC85C3A7}" xr6:coauthVersionLast="47" xr6:coauthVersionMax="47" xr10:uidLastSave="{00000000-0000-0000-0000-000000000000}"/>
  <bookViews>
    <workbookView xWindow="-120" yWindow="-120" windowWidth="29040" windowHeight="15840" xr2:uid="{2D7512FF-115A-43D6-9B22-463A3EC21E07}"/>
  </bookViews>
  <sheets>
    <sheet name="výpočet úhrad" sheetId="1" r:id="rId1"/>
    <sheet name="List1" sheetId="2" r:id="rId2"/>
  </sheets>
  <definedNames>
    <definedName name="_xlnm._FilterDatabase" localSheetId="0" hidden="1">'výpočet úhrad'!$A$1:$F$20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G14" i="1"/>
  <c r="I14" i="1" s="1"/>
  <c r="G13" i="1"/>
  <c r="I13" i="1" s="1"/>
  <c r="G12" i="1"/>
  <c r="I12" i="1" s="1"/>
  <c r="G11" i="1"/>
  <c r="I11" i="1" s="1"/>
  <c r="G10" i="1"/>
  <c r="G9" i="1"/>
  <c r="G8" i="1"/>
  <c r="I8" i="1" s="1"/>
  <c r="G7" i="1"/>
  <c r="I7" i="1" s="1"/>
  <c r="G6" i="1"/>
  <c r="G5" i="1"/>
  <c r="G4" i="1"/>
  <c r="I4" i="1" s="1"/>
  <c r="G3" i="1"/>
  <c r="I3" i="1" s="1"/>
  <c r="G2" i="1"/>
  <c r="I2" i="1" s="1"/>
  <c r="G20" i="1"/>
  <c r="I20" i="1" s="1"/>
  <c r="G19" i="1"/>
  <c r="I19" i="1" s="1"/>
  <c r="G18" i="1"/>
  <c r="I18" i="1" s="1"/>
  <c r="G17" i="1"/>
  <c r="I17" i="1" s="1"/>
  <c r="G15" i="1"/>
  <c r="I15" i="1" s="1"/>
  <c r="I10" i="1"/>
  <c r="I9" i="1"/>
  <c r="I6" i="1"/>
  <c r="I5" i="1"/>
</calcChain>
</file>

<file path=xl/sharedStrings.xml><?xml version="1.0" encoding="utf-8"?>
<sst xmlns="http://schemas.openxmlformats.org/spreadsheetml/2006/main" count="67" uniqueCount="33">
  <si>
    <t>Druh služby</t>
  </si>
  <si>
    <t>Domovy pro osoby se zdravotním postižením</t>
  </si>
  <si>
    <t>Domovy pro seniory</t>
  </si>
  <si>
    <t>Domovy se zvláštním režimem</t>
  </si>
  <si>
    <t>Odlehčovací služby</t>
  </si>
  <si>
    <t>Azylové domy</t>
  </si>
  <si>
    <t>Služby následné péče</t>
  </si>
  <si>
    <t>Terapeutické komunity</t>
  </si>
  <si>
    <t>Domy na půl cesty</t>
  </si>
  <si>
    <t>Sociální rehabilitace</t>
  </si>
  <si>
    <t>Týdenní stacionáře</t>
  </si>
  <si>
    <t>Noclehárny</t>
  </si>
  <si>
    <t>Chráněné bydlení</t>
  </si>
  <si>
    <t xml:space="preserve">Tísňová péče </t>
  </si>
  <si>
    <t>Centra denních služeb</t>
  </si>
  <si>
    <t>Denní stacionáře</t>
  </si>
  <si>
    <t>Osobní asistence</t>
  </si>
  <si>
    <t>Pečovatelská služba</t>
  </si>
  <si>
    <t>Podpora samostatného bydlení</t>
  </si>
  <si>
    <t>Průvodcovské a předčitatelské služby</t>
  </si>
  <si>
    <t>za 1 lůžko a měsíc</t>
  </si>
  <si>
    <t>za 1 uživatele a měsíc</t>
  </si>
  <si>
    <t>za 1 hodinu přímé péče při výkonu úkonů s úhradou</t>
  </si>
  <si>
    <t>-</t>
  </si>
  <si>
    <t>Počet přepočtených úvazků přímé péče s výkonem hrazených úkonů (pro terénní a ambulantní formy sociální služeb)</t>
  </si>
  <si>
    <t>Výše plánovaných úhrad od uživatelů zadaná žadatelem do žádosti o dotaci pro rok 2025</t>
  </si>
  <si>
    <r>
      <rPr>
        <b/>
        <sz val="11"/>
        <color rgb="FF00B050"/>
        <rFont val="Calibri"/>
        <family val="2"/>
        <charset val="238"/>
        <scheme val="minor"/>
      </rPr>
      <t>Úhrady jsou dostačující</t>
    </r>
    <r>
      <rPr>
        <b/>
        <sz val="11"/>
        <color theme="1"/>
        <rFont val="Calibri"/>
        <family val="2"/>
        <charset val="238"/>
        <scheme val="minor"/>
      </rPr>
      <t>/</t>
    </r>
    <r>
      <rPr>
        <b/>
        <sz val="11"/>
        <color rgb="FFFF0000"/>
        <rFont val="Calibri"/>
        <family val="2"/>
        <charset val="238"/>
        <scheme val="minor"/>
      </rPr>
      <t>úhrady jsou nedostačující</t>
    </r>
  </si>
  <si>
    <t>Sazba úhrad od uživatelů (v Kč)</t>
  </si>
  <si>
    <t>Sazba úhrad od ZP (v Kč)</t>
  </si>
  <si>
    <t>Minimální výběr úhrad od uživatelů a ZP za rok 2025 na základě nastavených limitů pro úhrady ze strany MPSV pro rok 2025</t>
  </si>
  <si>
    <t>Odůvodnění/komentář k nenaplnění výběru úhrad (včetně kalkulace):</t>
  </si>
  <si>
    <r>
      <t>ZA KAŽDOU SLUŽBU SE VYPLŇUJE SAMOSTATNÝ LIST, V PŘÍPADĚ VÍCE SLUŽEB NAKOPÍRUJTE NA DALŠÍ LISTY A TY POJMENUJTE ID SLUŽBY</t>
    </r>
    <r>
      <rPr>
        <b/>
        <sz val="11"/>
        <color theme="1"/>
        <rFont val="Calibri"/>
        <family val="2"/>
        <charset val="238"/>
      </rPr>
      <t>.</t>
    </r>
  </si>
  <si>
    <t>Počet lůžek (pro pobytové formy sociálních služeb)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</si>
</sst>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3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Alignment="1" applyProtection="1">
      <alignment wrapText="1"/>
      <protection locked="0"/>
    </xf>
    <xf numFmtId="0" fontId="0" fillId="0" borderId="0" xfId="0" applyFont="1" applyProtection="1"/>
    <xf numFmtId="0" fontId="0" fillId="0" borderId="5" xfId="0" applyFont="1" applyBorder="1" applyAlignment="1" applyProtection="1">
      <alignment horizontal="justify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justify" vertical="center" wrapText="1"/>
    </xf>
    <xf numFmtId="6" fontId="0" fillId="0" borderId="1" xfId="0" applyNumberFormat="1" applyFont="1" applyBorder="1" applyAlignment="1" applyProtection="1">
      <alignment horizontal="justify" vertical="center" wrapText="1"/>
    </xf>
    <xf numFmtId="0" fontId="0" fillId="0" borderId="7" xfId="0" applyFont="1" applyBorder="1" applyAlignment="1" applyProtection="1">
      <alignment horizontal="justify" vertical="center" wrapText="1"/>
    </xf>
    <xf numFmtId="4" fontId="0" fillId="0" borderId="8" xfId="0" applyNumberFormat="1" applyFont="1" applyBorder="1" applyAlignment="1" applyProtection="1">
      <alignment horizontal="right" vertical="center" wrapText="1"/>
    </xf>
    <xf numFmtId="0" fontId="0" fillId="0" borderId="8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4" fontId="0" fillId="2" borderId="1" xfId="0" applyNumberFormat="1" applyFont="1" applyFill="1" applyBorder="1" applyProtection="1"/>
    <xf numFmtId="4" fontId="0" fillId="2" borderId="8" xfId="0" applyNumberFormat="1" applyFont="1" applyFill="1" applyBorder="1" applyProtection="1"/>
    <xf numFmtId="11" fontId="1" fillId="0" borderId="6" xfId="0" applyNumberFormat="1" applyFont="1" applyBorder="1" applyAlignment="1" applyProtection="1">
      <alignment wrapText="1"/>
    </xf>
    <xf numFmtId="4" fontId="0" fillId="0" borderId="1" xfId="0" applyNumberFormat="1" applyFont="1" applyBorder="1" applyAlignment="1" applyProtection="1">
      <alignment horizontal="right"/>
    </xf>
    <xf numFmtId="4" fontId="0" fillId="0" borderId="8" xfId="0" applyNumberFormat="1" applyFont="1" applyBorder="1" applyAlignment="1" applyProtection="1">
      <alignment horizontal="right"/>
    </xf>
    <xf numFmtId="4" fontId="0" fillId="3" borderId="1" xfId="0" applyNumberFormat="1" applyFont="1" applyFill="1" applyBorder="1" applyProtection="1">
      <protection locked="0"/>
    </xf>
    <xf numFmtId="4" fontId="0" fillId="3" borderId="8" xfId="0" applyNumberFormat="1" applyFont="1" applyFill="1" applyBorder="1" applyProtection="1">
      <protection locked="0"/>
    </xf>
    <xf numFmtId="3" fontId="0" fillId="3" borderId="1" xfId="0" applyNumberFormat="1" applyFont="1" applyFill="1" applyBorder="1" applyProtection="1">
      <protection locked="0"/>
    </xf>
    <xf numFmtId="49" fontId="1" fillId="0" borderId="2" xfId="0" applyNumberFormat="1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wrapText="1"/>
    </xf>
    <xf numFmtId="49" fontId="1" fillId="2" borderId="3" xfId="0" applyNumberFormat="1" applyFont="1" applyFill="1" applyBorder="1" applyAlignment="1" applyProtection="1">
      <alignment wrapText="1"/>
    </xf>
    <xf numFmtId="0" fontId="1" fillId="0" borderId="4" xfId="0" applyNumberFormat="1" applyFont="1" applyBorder="1" applyAlignment="1" applyProtection="1">
      <alignment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BB0D-1ABB-427D-AB0C-250C4E45E6E1}">
  <dimension ref="A1:J54"/>
  <sheetViews>
    <sheetView tabSelected="1" workbookViewId="0">
      <selection activeCell="H2" sqref="H2"/>
    </sheetView>
  </sheetViews>
  <sheetFormatPr defaultRowHeight="15" x14ac:dyDescent="0.25"/>
  <cols>
    <col min="1" max="1" width="32.28515625" style="4" customWidth="1"/>
    <col min="2" max="2" width="18" style="4" customWidth="1"/>
    <col min="3" max="3" width="14.140625" style="4" customWidth="1"/>
    <col min="4" max="4" width="26.28515625" style="4" customWidth="1"/>
    <col min="5" max="5" width="13.5703125" style="4" customWidth="1"/>
    <col min="6" max="6" width="22.5703125" style="4" customWidth="1"/>
    <col min="7" max="7" width="23.140625" style="4" customWidth="1"/>
    <col min="8" max="8" width="23.7109375" style="4" customWidth="1"/>
    <col min="9" max="9" width="50.5703125" style="5" customWidth="1"/>
    <col min="10" max="10" width="11.85546875" style="4" bestFit="1" customWidth="1"/>
    <col min="11" max="16384" width="9.140625" style="4"/>
  </cols>
  <sheetData>
    <row r="1" spans="1:10" s="2" customFormat="1" ht="95.25" customHeight="1" x14ac:dyDescent="0.25">
      <c r="A1" s="24" t="s">
        <v>0</v>
      </c>
      <c r="B1" s="25" t="s">
        <v>27</v>
      </c>
      <c r="C1" s="25" t="s">
        <v>28</v>
      </c>
      <c r="D1" s="25"/>
      <c r="E1" s="1" t="s">
        <v>32</v>
      </c>
      <c r="F1" s="25" t="s">
        <v>24</v>
      </c>
      <c r="G1" s="26" t="s">
        <v>29</v>
      </c>
      <c r="H1" s="1" t="s">
        <v>25</v>
      </c>
      <c r="I1" s="27" t="s">
        <v>26</v>
      </c>
    </row>
    <row r="2" spans="1:10" ht="30" customHeight="1" x14ac:dyDescent="0.25">
      <c r="A2" s="7" t="s">
        <v>1</v>
      </c>
      <c r="B2" s="8">
        <v>15000</v>
      </c>
      <c r="C2" s="19">
        <v>5000</v>
      </c>
      <c r="D2" s="9" t="s">
        <v>20</v>
      </c>
      <c r="E2" s="23">
        <v>0</v>
      </c>
      <c r="F2" s="14" t="s">
        <v>23</v>
      </c>
      <c r="G2" s="16">
        <f>(B2*E2+C2*E2)*12</f>
        <v>0</v>
      </c>
      <c r="H2" s="21">
        <v>0</v>
      </c>
      <c r="I2" s="18" t="str">
        <f>IF(G2-H2&gt;0,"nedostatečná plánovaná výše vybraných úhrad-doporučujeme doplnit zdůvodnění","dostačující výše vybraných úhrad od uživatelů a ZP")</f>
        <v>dostačující výše vybraných úhrad od uživatelů a ZP</v>
      </c>
      <c r="J2" s="3"/>
    </row>
    <row r="3" spans="1:10" ht="30" customHeight="1" x14ac:dyDescent="0.25">
      <c r="A3" s="7" t="s">
        <v>2</v>
      </c>
      <c r="B3" s="8">
        <v>15000</v>
      </c>
      <c r="C3" s="19">
        <v>5000</v>
      </c>
      <c r="D3" s="9" t="s">
        <v>20</v>
      </c>
      <c r="E3" s="23">
        <v>0</v>
      </c>
      <c r="F3" s="14" t="s">
        <v>23</v>
      </c>
      <c r="G3" s="16">
        <f t="shared" ref="G3:G14" si="0">(B3*E3+C3*E3)*12</f>
        <v>0</v>
      </c>
      <c r="H3" s="21">
        <v>0</v>
      </c>
      <c r="I3" s="18" t="str">
        <f t="shared" ref="I3:I20" si="1">IF(G3-H3&gt;0,"nedostatečná plánovaná výše vybraných úhrad-doporučujeme doplnit zdůvodnění","dostačující výše vybraných úhrad od uživatelů a ZP")</f>
        <v>dostačující výše vybraných úhrad od uživatelů a ZP</v>
      </c>
    </row>
    <row r="4" spans="1:10" ht="30" customHeight="1" x14ac:dyDescent="0.25">
      <c r="A4" s="7" t="s">
        <v>3</v>
      </c>
      <c r="B4" s="8">
        <v>15000</v>
      </c>
      <c r="C4" s="19">
        <v>5000</v>
      </c>
      <c r="D4" s="9" t="s">
        <v>20</v>
      </c>
      <c r="E4" s="23">
        <v>0</v>
      </c>
      <c r="F4" s="14" t="s">
        <v>23</v>
      </c>
      <c r="G4" s="16">
        <f t="shared" si="0"/>
        <v>0</v>
      </c>
      <c r="H4" s="21">
        <v>0</v>
      </c>
      <c r="I4" s="18" t="str">
        <f t="shared" si="1"/>
        <v>dostačující výše vybraných úhrad od uživatelů a ZP</v>
      </c>
    </row>
    <row r="5" spans="1:10" ht="30" customHeight="1" x14ac:dyDescent="0.25">
      <c r="A5" s="7" t="s">
        <v>4</v>
      </c>
      <c r="B5" s="8">
        <v>10000</v>
      </c>
      <c r="C5" s="19">
        <v>0</v>
      </c>
      <c r="D5" s="9" t="s">
        <v>20</v>
      </c>
      <c r="E5" s="23">
        <v>0</v>
      </c>
      <c r="F5" s="14" t="s">
        <v>23</v>
      </c>
      <c r="G5" s="16">
        <f t="shared" si="0"/>
        <v>0</v>
      </c>
      <c r="H5" s="21">
        <v>0</v>
      </c>
      <c r="I5" s="18" t="str">
        <f t="shared" si="1"/>
        <v>dostačující výše vybraných úhrad od uživatelů a ZP</v>
      </c>
    </row>
    <row r="6" spans="1:10" ht="30" customHeight="1" x14ac:dyDescent="0.25">
      <c r="A6" s="7" t="s">
        <v>5</v>
      </c>
      <c r="B6" s="8">
        <v>2000</v>
      </c>
      <c r="C6" s="19">
        <v>0</v>
      </c>
      <c r="D6" s="9" t="s">
        <v>20</v>
      </c>
      <c r="E6" s="23">
        <v>0</v>
      </c>
      <c r="F6" s="14" t="s">
        <v>23</v>
      </c>
      <c r="G6" s="16">
        <f t="shared" si="0"/>
        <v>0</v>
      </c>
      <c r="H6" s="21">
        <v>0</v>
      </c>
      <c r="I6" s="18" t="str">
        <f t="shared" si="1"/>
        <v>dostačující výše vybraných úhrad od uživatelů a ZP</v>
      </c>
    </row>
    <row r="7" spans="1:10" ht="30" customHeight="1" x14ac:dyDescent="0.25">
      <c r="A7" s="7" t="s">
        <v>6</v>
      </c>
      <c r="B7" s="8">
        <v>7500</v>
      </c>
      <c r="C7" s="19">
        <v>0</v>
      </c>
      <c r="D7" s="9" t="s">
        <v>20</v>
      </c>
      <c r="E7" s="23">
        <v>0</v>
      </c>
      <c r="F7" s="14" t="s">
        <v>23</v>
      </c>
      <c r="G7" s="16">
        <f t="shared" si="0"/>
        <v>0</v>
      </c>
      <c r="H7" s="21">
        <v>0</v>
      </c>
      <c r="I7" s="18" t="str">
        <f t="shared" si="1"/>
        <v>dostačující výše vybraných úhrad od uživatelů a ZP</v>
      </c>
    </row>
    <row r="8" spans="1:10" ht="30" customHeight="1" x14ac:dyDescent="0.25">
      <c r="A8" s="7" t="s">
        <v>7</v>
      </c>
      <c r="B8" s="8">
        <v>7500</v>
      </c>
      <c r="C8" s="19">
        <v>0</v>
      </c>
      <c r="D8" s="9" t="s">
        <v>20</v>
      </c>
      <c r="E8" s="23">
        <v>0</v>
      </c>
      <c r="F8" s="14" t="s">
        <v>23</v>
      </c>
      <c r="G8" s="16">
        <f t="shared" si="0"/>
        <v>0</v>
      </c>
      <c r="H8" s="21">
        <v>0</v>
      </c>
      <c r="I8" s="18" t="str">
        <f t="shared" si="1"/>
        <v>dostačující výše vybraných úhrad od uživatelů a ZP</v>
      </c>
    </row>
    <row r="9" spans="1:10" ht="30" customHeight="1" x14ac:dyDescent="0.25">
      <c r="A9" s="7" t="s">
        <v>8</v>
      </c>
      <c r="B9" s="8">
        <v>3000</v>
      </c>
      <c r="C9" s="19">
        <v>0</v>
      </c>
      <c r="D9" s="9" t="s">
        <v>20</v>
      </c>
      <c r="E9" s="23">
        <v>0</v>
      </c>
      <c r="F9" s="14" t="s">
        <v>23</v>
      </c>
      <c r="G9" s="16">
        <f t="shared" si="0"/>
        <v>0</v>
      </c>
      <c r="H9" s="21">
        <v>0</v>
      </c>
      <c r="I9" s="18" t="str">
        <f t="shared" si="1"/>
        <v>dostačující výše vybraných úhrad od uživatelů a ZP</v>
      </c>
    </row>
    <row r="10" spans="1:10" ht="30" customHeight="1" x14ac:dyDescent="0.25">
      <c r="A10" s="7" t="s">
        <v>9</v>
      </c>
      <c r="B10" s="8">
        <v>7500</v>
      </c>
      <c r="C10" s="19">
        <v>0</v>
      </c>
      <c r="D10" s="9" t="s">
        <v>20</v>
      </c>
      <c r="E10" s="23">
        <v>0</v>
      </c>
      <c r="F10" s="14" t="s">
        <v>23</v>
      </c>
      <c r="G10" s="16">
        <f t="shared" si="0"/>
        <v>0</v>
      </c>
      <c r="H10" s="21">
        <v>0</v>
      </c>
      <c r="I10" s="18" t="str">
        <f t="shared" si="1"/>
        <v>dostačující výše vybraných úhrad od uživatelů a ZP</v>
      </c>
    </row>
    <row r="11" spans="1:10" ht="30" customHeight="1" x14ac:dyDescent="0.25">
      <c r="A11" s="7" t="s">
        <v>10</v>
      </c>
      <c r="B11" s="8">
        <v>12000</v>
      </c>
      <c r="C11" s="19">
        <v>800</v>
      </c>
      <c r="D11" s="9" t="s">
        <v>20</v>
      </c>
      <c r="E11" s="23">
        <v>0</v>
      </c>
      <c r="F11" s="14" t="s">
        <v>23</v>
      </c>
      <c r="G11" s="16">
        <f t="shared" si="0"/>
        <v>0</v>
      </c>
      <c r="H11" s="21">
        <v>0</v>
      </c>
      <c r="I11" s="18" t="str">
        <f t="shared" si="1"/>
        <v>dostačující výše vybraných úhrad od uživatelů a ZP</v>
      </c>
    </row>
    <row r="12" spans="1:10" ht="30" customHeight="1" x14ac:dyDescent="0.25">
      <c r="A12" s="7" t="s">
        <v>11</v>
      </c>
      <c r="B12" s="8">
        <v>800</v>
      </c>
      <c r="C12" s="19">
        <v>0</v>
      </c>
      <c r="D12" s="9" t="s">
        <v>20</v>
      </c>
      <c r="E12" s="23">
        <v>0</v>
      </c>
      <c r="F12" s="14" t="s">
        <v>23</v>
      </c>
      <c r="G12" s="16">
        <f t="shared" si="0"/>
        <v>0</v>
      </c>
      <c r="H12" s="21">
        <v>0</v>
      </c>
      <c r="I12" s="18" t="str">
        <f t="shared" si="1"/>
        <v>dostačující výše vybraných úhrad od uživatelů a ZP</v>
      </c>
    </row>
    <row r="13" spans="1:10" ht="30" customHeight="1" x14ac:dyDescent="0.25">
      <c r="A13" s="7" t="s">
        <v>12</v>
      </c>
      <c r="B13" s="8">
        <v>4800</v>
      </c>
      <c r="C13" s="19">
        <v>0</v>
      </c>
      <c r="D13" s="9" t="s">
        <v>20</v>
      </c>
      <c r="E13" s="23">
        <v>0</v>
      </c>
      <c r="F13" s="14" t="s">
        <v>23</v>
      </c>
      <c r="G13" s="16">
        <f t="shared" si="0"/>
        <v>0</v>
      </c>
      <c r="H13" s="21">
        <v>0</v>
      </c>
      <c r="I13" s="18" t="str">
        <f t="shared" si="1"/>
        <v>dostačující výše vybraných úhrad od uživatelů a ZP</v>
      </c>
    </row>
    <row r="14" spans="1:10" ht="30" customHeight="1" x14ac:dyDescent="0.25">
      <c r="A14" s="7" t="s">
        <v>13</v>
      </c>
      <c r="B14" s="8">
        <v>395</v>
      </c>
      <c r="C14" s="19">
        <v>0</v>
      </c>
      <c r="D14" s="10" t="s">
        <v>21</v>
      </c>
      <c r="E14" s="23">
        <v>0</v>
      </c>
      <c r="F14" s="14" t="s">
        <v>23</v>
      </c>
      <c r="G14" s="16">
        <f t="shared" si="0"/>
        <v>0</v>
      </c>
      <c r="H14" s="21">
        <v>0</v>
      </c>
      <c r="I14" s="18" t="str">
        <f t="shared" si="1"/>
        <v>dostačující výše vybraných úhrad od uživatelů a ZP</v>
      </c>
    </row>
    <row r="15" spans="1:10" ht="30" customHeight="1" x14ac:dyDescent="0.25">
      <c r="A15" s="7" t="s">
        <v>14</v>
      </c>
      <c r="B15" s="8">
        <v>140</v>
      </c>
      <c r="C15" s="19">
        <v>0</v>
      </c>
      <c r="D15" s="9" t="s">
        <v>22</v>
      </c>
      <c r="E15" s="14" t="s">
        <v>23</v>
      </c>
      <c r="F15" s="21">
        <v>0</v>
      </c>
      <c r="G15" s="16">
        <f>B15*F15*1252</f>
        <v>0</v>
      </c>
      <c r="H15" s="21">
        <v>0</v>
      </c>
      <c r="I15" s="18" t="str">
        <f t="shared" si="1"/>
        <v>dostačující výše vybraných úhrad od uživatelů a ZP</v>
      </c>
    </row>
    <row r="16" spans="1:10" ht="30" customHeight="1" x14ac:dyDescent="0.25">
      <c r="A16" s="7" t="s">
        <v>15</v>
      </c>
      <c r="B16" s="8">
        <v>140</v>
      </c>
      <c r="C16" s="19">
        <v>0</v>
      </c>
      <c r="D16" s="9" t="s">
        <v>22</v>
      </c>
      <c r="E16" s="14" t="s">
        <v>23</v>
      </c>
      <c r="F16" s="21">
        <v>0</v>
      </c>
      <c r="G16" s="16">
        <f>B16*F16*1252</f>
        <v>0</v>
      </c>
      <c r="H16" s="21">
        <v>0</v>
      </c>
      <c r="I16" s="18" t="str">
        <f t="shared" si="1"/>
        <v>dostačující výše vybraných úhrad od uživatelů a ZP</v>
      </c>
    </row>
    <row r="17" spans="1:9" ht="30" customHeight="1" x14ac:dyDescent="0.25">
      <c r="A17" s="7" t="s">
        <v>16</v>
      </c>
      <c r="B17" s="8">
        <v>140</v>
      </c>
      <c r="C17" s="19">
        <v>0</v>
      </c>
      <c r="D17" s="9" t="s">
        <v>22</v>
      </c>
      <c r="E17" s="14" t="s">
        <v>23</v>
      </c>
      <c r="F17" s="21">
        <v>0</v>
      </c>
      <c r="G17" s="16">
        <f t="shared" ref="G17:G20" si="2">B17*F17*1252</f>
        <v>0</v>
      </c>
      <c r="H17" s="21">
        <v>0</v>
      </c>
      <c r="I17" s="18" t="str">
        <f t="shared" si="1"/>
        <v>dostačující výše vybraných úhrad od uživatelů a ZP</v>
      </c>
    </row>
    <row r="18" spans="1:9" ht="30" customHeight="1" x14ac:dyDescent="0.25">
      <c r="A18" s="7" t="s">
        <v>17</v>
      </c>
      <c r="B18" s="8">
        <v>140</v>
      </c>
      <c r="C18" s="19">
        <v>0</v>
      </c>
      <c r="D18" s="9" t="s">
        <v>22</v>
      </c>
      <c r="E18" s="14" t="s">
        <v>23</v>
      </c>
      <c r="F18" s="21">
        <v>0</v>
      </c>
      <c r="G18" s="16">
        <f t="shared" si="2"/>
        <v>0</v>
      </c>
      <c r="H18" s="21">
        <v>0</v>
      </c>
      <c r="I18" s="18" t="str">
        <f t="shared" si="1"/>
        <v>dostačující výše vybraných úhrad od uživatelů a ZP</v>
      </c>
    </row>
    <row r="19" spans="1:9" ht="30" customHeight="1" x14ac:dyDescent="0.25">
      <c r="A19" s="7" t="s">
        <v>18</v>
      </c>
      <c r="B19" s="8">
        <v>140</v>
      </c>
      <c r="C19" s="19">
        <v>0</v>
      </c>
      <c r="D19" s="9" t="s">
        <v>22</v>
      </c>
      <c r="E19" s="14" t="s">
        <v>23</v>
      </c>
      <c r="F19" s="21">
        <v>0</v>
      </c>
      <c r="G19" s="16">
        <f t="shared" si="2"/>
        <v>0</v>
      </c>
      <c r="H19" s="21">
        <v>0</v>
      </c>
      <c r="I19" s="18" t="str">
        <f t="shared" si="1"/>
        <v>dostačující výše vybraných úhrad od uživatelů a ZP</v>
      </c>
    </row>
    <row r="20" spans="1:9" ht="30" customHeight="1" thickBot="1" x14ac:dyDescent="0.3">
      <c r="A20" s="11" t="s">
        <v>19</v>
      </c>
      <c r="B20" s="12">
        <v>140</v>
      </c>
      <c r="C20" s="20">
        <v>0</v>
      </c>
      <c r="D20" s="13" t="s">
        <v>22</v>
      </c>
      <c r="E20" s="15" t="s">
        <v>23</v>
      </c>
      <c r="F20" s="22">
        <v>0</v>
      </c>
      <c r="G20" s="17">
        <f t="shared" si="2"/>
        <v>0</v>
      </c>
      <c r="H20" s="22">
        <v>0</v>
      </c>
      <c r="I20" s="18" t="str">
        <f t="shared" si="1"/>
        <v>dostačující výše vybraných úhrad od uživatelů a ZP</v>
      </c>
    </row>
    <row r="21" spans="1:9" x14ac:dyDescent="0.25">
      <c r="G21" s="6"/>
    </row>
    <row r="22" spans="1:9" ht="31.5" customHeight="1" x14ac:dyDescent="0.25">
      <c r="A22" s="30" t="s">
        <v>31</v>
      </c>
      <c r="B22" s="30"/>
      <c r="C22" s="30"/>
      <c r="D22" s="30"/>
      <c r="E22" s="30"/>
      <c r="F22" s="30"/>
      <c r="G22" s="30"/>
      <c r="H22" s="30"/>
      <c r="I22" s="30"/>
    </row>
    <row r="23" spans="1:9" x14ac:dyDescent="0.25">
      <c r="A23" s="28"/>
      <c r="B23" s="28"/>
      <c r="C23" s="28"/>
    </row>
    <row r="24" spans="1:9" ht="15.75" thickBot="1" x14ac:dyDescent="0.3">
      <c r="A24" s="29" t="s">
        <v>30</v>
      </c>
      <c r="B24" s="28"/>
      <c r="C24" s="28"/>
    </row>
    <row r="25" spans="1:9" x14ac:dyDescent="0.25">
      <c r="A25" s="31"/>
      <c r="B25" s="32"/>
      <c r="C25" s="32"/>
      <c r="D25" s="32"/>
      <c r="E25" s="32"/>
      <c r="F25" s="32"/>
      <c r="G25" s="32"/>
      <c r="H25" s="32"/>
      <c r="I25" s="33"/>
    </row>
    <row r="26" spans="1:9" x14ac:dyDescent="0.25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5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5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5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5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5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5">
      <c r="A32" s="34"/>
      <c r="B32" s="35"/>
      <c r="C32" s="35"/>
      <c r="D32" s="35"/>
      <c r="E32" s="35"/>
      <c r="F32" s="35"/>
      <c r="G32" s="35"/>
      <c r="H32" s="35"/>
      <c r="I32" s="36"/>
    </row>
    <row r="33" spans="1:9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x14ac:dyDescent="0.25">
      <c r="A34" s="34"/>
      <c r="B34" s="35"/>
      <c r="C34" s="35"/>
      <c r="D34" s="35"/>
      <c r="E34" s="35"/>
      <c r="F34" s="35"/>
      <c r="G34" s="35"/>
      <c r="H34" s="35"/>
      <c r="I34" s="36"/>
    </row>
    <row r="35" spans="1:9" x14ac:dyDescent="0.25">
      <c r="A35" s="34"/>
      <c r="B35" s="35"/>
      <c r="C35" s="35"/>
      <c r="D35" s="35"/>
      <c r="E35" s="35"/>
      <c r="F35" s="35"/>
      <c r="G35" s="35"/>
      <c r="H35" s="35"/>
      <c r="I35" s="36"/>
    </row>
    <row r="36" spans="1:9" x14ac:dyDescent="0.25">
      <c r="A36" s="34"/>
      <c r="B36" s="35"/>
      <c r="C36" s="35"/>
      <c r="D36" s="35"/>
      <c r="E36" s="35"/>
      <c r="F36" s="35"/>
      <c r="G36" s="35"/>
      <c r="H36" s="35"/>
      <c r="I36" s="36"/>
    </row>
    <row r="37" spans="1:9" x14ac:dyDescent="0.25">
      <c r="A37" s="34"/>
      <c r="B37" s="35"/>
      <c r="C37" s="35"/>
      <c r="D37" s="35"/>
      <c r="E37" s="35"/>
      <c r="F37" s="35"/>
      <c r="G37" s="35"/>
      <c r="H37" s="35"/>
      <c r="I37" s="36"/>
    </row>
    <row r="38" spans="1:9" x14ac:dyDescent="0.25">
      <c r="A38" s="34"/>
      <c r="B38" s="35"/>
      <c r="C38" s="35"/>
      <c r="D38" s="35"/>
      <c r="E38" s="35"/>
      <c r="F38" s="35"/>
      <c r="G38" s="35"/>
      <c r="H38" s="35"/>
      <c r="I38" s="36"/>
    </row>
    <row r="39" spans="1:9" x14ac:dyDescent="0.25">
      <c r="A39" s="34"/>
      <c r="B39" s="35"/>
      <c r="C39" s="35"/>
      <c r="D39" s="35"/>
      <c r="E39" s="35"/>
      <c r="F39" s="35"/>
      <c r="G39" s="35"/>
      <c r="H39" s="35"/>
      <c r="I39" s="36"/>
    </row>
    <row r="40" spans="1:9" x14ac:dyDescent="0.25">
      <c r="A40" s="34"/>
      <c r="B40" s="35"/>
      <c r="C40" s="35"/>
      <c r="D40" s="35"/>
      <c r="E40" s="35"/>
      <c r="F40" s="35"/>
      <c r="G40" s="35"/>
      <c r="H40" s="35"/>
      <c r="I40" s="36"/>
    </row>
    <row r="41" spans="1:9" x14ac:dyDescent="0.25">
      <c r="A41" s="34"/>
      <c r="B41" s="35"/>
      <c r="C41" s="35"/>
      <c r="D41" s="35"/>
      <c r="E41" s="35"/>
      <c r="F41" s="35"/>
      <c r="G41" s="35"/>
      <c r="H41" s="35"/>
      <c r="I41" s="36"/>
    </row>
    <row r="42" spans="1:9" x14ac:dyDescent="0.25">
      <c r="A42" s="34"/>
      <c r="B42" s="35"/>
      <c r="C42" s="35"/>
      <c r="D42" s="35"/>
      <c r="E42" s="35"/>
      <c r="F42" s="35"/>
      <c r="G42" s="35"/>
      <c r="H42" s="35"/>
      <c r="I42" s="36"/>
    </row>
    <row r="43" spans="1:9" x14ac:dyDescent="0.25">
      <c r="A43" s="34"/>
      <c r="B43" s="35"/>
      <c r="C43" s="35"/>
      <c r="D43" s="35"/>
      <c r="E43" s="35"/>
      <c r="F43" s="35"/>
      <c r="G43" s="35"/>
      <c r="H43" s="35"/>
      <c r="I43" s="36"/>
    </row>
    <row r="44" spans="1:9" x14ac:dyDescent="0.25">
      <c r="A44" s="34"/>
      <c r="B44" s="35"/>
      <c r="C44" s="35"/>
      <c r="D44" s="35"/>
      <c r="E44" s="35"/>
      <c r="F44" s="35"/>
      <c r="G44" s="35"/>
      <c r="H44" s="35"/>
      <c r="I44" s="36"/>
    </row>
    <row r="45" spans="1:9" x14ac:dyDescent="0.25">
      <c r="A45" s="34"/>
      <c r="B45" s="35"/>
      <c r="C45" s="35"/>
      <c r="D45" s="35"/>
      <c r="E45" s="35"/>
      <c r="F45" s="35"/>
      <c r="G45" s="35"/>
      <c r="H45" s="35"/>
      <c r="I45" s="36"/>
    </row>
    <row r="46" spans="1:9" x14ac:dyDescent="0.25">
      <c r="A46" s="34"/>
      <c r="B46" s="35"/>
      <c r="C46" s="35"/>
      <c r="D46" s="35"/>
      <c r="E46" s="35"/>
      <c r="F46" s="35"/>
      <c r="G46" s="35"/>
      <c r="H46" s="35"/>
      <c r="I46" s="36"/>
    </row>
    <row r="47" spans="1:9" x14ac:dyDescent="0.25">
      <c r="A47" s="34"/>
      <c r="B47" s="35"/>
      <c r="C47" s="35"/>
      <c r="D47" s="35"/>
      <c r="E47" s="35"/>
      <c r="F47" s="35"/>
      <c r="G47" s="35"/>
      <c r="H47" s="35"/>
      <c r="I47" s="36"/>
    </row>
    <row r="48" spans="1:9" x14ac:dyDescent="0.25">
      <c r="A48" s="34"/>
      <c r="B48" s="35"/>
      <c r="C48" s="35"/>
      <c r="D48" s="35"/>
      <c r="E48" s="35"/>
      <c r="F48" s="35"/>
      <c r="G48" s="35"/>
      <c r="H48" s="35"/>
      <c r="I48" s="36"/>
    </row>
    <row r="49" spans="1:9" x14ac:dyDescent="0.25">
      <c r="A49" s="34"/>
      <c r="B49" s="35"/>
      <c r="C49" s="35"/>
      <c r="D49" s="35"/>
      <c r="E49" s="35"/>
      <c r="F49" s="35"/>
      <c r="G49" s="35"/>
      <c r="H49" s="35"/>
      <c r="I49" s="36"/>
    </row>
    <row r="50" spans="1:9" x14ac:dyDescent="0.25">
      <c r="A50" s="34"/>
      <c r="B50" s="35"/>
      <c r="C50" s="35"/>
      <c r="D50" s="35"/>
      <c r="E50" s="35"/>
      <c r="F50" s="35"/>
      <c r="G50" s="35"/>
      <c r="H50" s="35"/>
      <c r="I50" s="36"/>
    </row>
    <row r="51" spans="1:9" x14ac:dyDescent="0.25">
      <c r="A51" s="34"/>
      <c r="B51" s="35"/>
      <c r="C51" s="35"/>
      <c r="D51" s="35"/>
      <c r="E51" s="35"/>
      <c r="F51" s="35"/>
      <c r="G51" s="35"/>
      <c r="H51" s="35"/>
      <c r="I51" s="36"/>
    </row>
    <row r="52" spans="1:9" x14ac:dyDescent="0.25">
      <c r="A52" s="34"/>
      <c r="B52" s="35"/>
      <c r="C52" s="35"/>
      <c r="D52" s="35"/>
      <c r="E52" s="35"/>
      <c r="F52" s="35"/>
      <c r="G52" s="35"/>
      <c r="H52" s="35"/>
      <c r="I52" s="36"/>
    </row>
    <row r="53" spans="1:9" x14ac:dyDescent="0.25">
      <c r="A53" s="34"/>
      <c r="B53" s="35"/>
      <c r="C53" s="35"/>
      <c r="D53" s="35"/>
      <c r="E53" s="35"/>
      <c r="F53" s="35"/>
      <c r="G53" s="35"/>
      <c r="H53" s="35"/>
      <c r="I53" s="36"/>
    </row>
    <row r="54" spans="1:9" ht="15.75" thickBot="1" x14ac:dyDescent="0.3">
      <c r="A54" s="37"/>
      <c r="B54" s="38"/>
      <c r="C54" s="38"/>
      <c r="D54" s="38"/>
      <c r="E54" s="38"/>
      <c r="F54" s="38"/>
      <c r="G54" s="38"/>
      <c r="H54" s="38"/>
      <c r="I54" s="39"/>
    </row>
  </sheetData>
  <sheetProtection algorithmName="SHA-512" hashValue="QpPPta6jFNpau0w6b79pFLCWSHxfh4vUzno/9I87AraVlrtAmtPk/0VEJHNJzLscheNj9gvjaKfCpAQ63HFixA==" saltValue="k1qUId+pEE2DstZZw/YfLg==" spinCount="100000" sheet="1" objects="1" scenarios="1" selectLockedCells="1"/>
  <mergeCells count="2">
    <mergeCell ref="A22:I22"/>
    <mergeCell ref="A25:I5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7770-9B2C-4CFF-AAB8-59F0FBF9425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úhrad</vt:lpstr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Zdeňka Ing. (MPSV)</dc:creator>
  <cp:lastModifiedBy>Horáková Zdeňka Ing. (MPSV)</cp:lastModifiedBy>
  <dcterms:created xsi:type="dcterms:W3CDTF">2024-10-15T07:35:39Z</dcterms:created>
  <dcterms:modified xsi:type="dcterms:W3CDTF">2024-11-05T11:57:57Z</dcterms:modified>
</cp:coreProperties>
</file>