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ladimir.dostalek\Desktop\KORONAVIRUS\"/>
    </mc:Choice>
  </mc:AlternateContent>
  <bookViews>
    <workbookView xWindow="0" yWindow="0" windowWidth="28800" windowHeight="12300"/>
  </bookViews>
  <sheets>
    <sheet name="18_5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8" l="1"/>
  <c r="I18" i="8"/>
  <c r="G18" i="8"/>
  <c r="F18" i="8"/>
  <c r="D18" i="8"/>
  <c r="C18" i="8"/>
  <c r="H17" i="8"/>
  <c r="E17" i="8"/>
  <c r="H16" i="8"/>
  <c r="E16" i="8"/>
  <c r="H14" i="8"/>
  <c r="E14" i="8"/>
  <c r="H13" i="8"/>
  <c r="E13" i="8"/>
  <c r="H12" i="8"/>
  <c r="H11" i="8"/>
  <c r="E11" i="8"/>
  <c r="H10" i="8"/>
  <c r="E10" i="8"/>
  <c r="H9" i="8"/>
  <c r="E9" i="8"/>
  <c r="H8" i="8"/>
  <c r="E8" i="8"/>
  <c r="H7" i="8"/>
  <c r="E7" i="8"/>
  <c r="H6" i="8"/>
  <c r="E6" i="8"/>
  <c r="H5" i="8"/>
  <c r="E5" i="8"/>
  <c r="H4" i="8"/>
  <c r="H19" i="8" s="1"/>
  <c r="E4" i="8"/>
  <c r="E19" i="8"/>
  <c r="E18" i="8" l="1"/>
  <c r="H18" i="8"/>
</calcChain>
</file>

<file path=xl/sharedStrings.xml><?xml version="1.0" encoding="utf-8"?>
<sst xmlns="http://schemas.openxmlformats.org/spreadsheetml/2006/main" count="28" uniqueCount="28">
  <si>
    <t>Statistika - CP Antivirus ke dni 18. 5. 2020</t>
  </si>
  <si>
    <t>KrP</t>
  </si>
  <si>
    <t>počet unikátních žádostí celkem</t>
  </si>
  <si>
    <t>počet podepsaných dohod</t>
  </si>
  <si>
    <t>podíl počtu podepsaných dohod k počtu unikátních žádostí</t>
  </si>
  <si>
    <t>počet žádostí o vyúčtování</t>
  </si>
  <si>
    <t xml:space="preserve">počet vyplacených žádostí </t>
  </si>
  <si>
    <t>podíl počtu vyplacených vyúčtování k počtu žádostí o vyúčtování</t>
  </si>
  <si>
    <t>počet podpořených osob</t>
  </si>
  <si>
    <t>ČNB - platby</t>
  </si>
  <si>
    <t>Olomouc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</si>
  <si>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</si>
  <si>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</si>
  <si>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</si>
  <si>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</si>
  <si>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</si>
  <si>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</si>
  <si>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</si>
  <si>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</si>
  <si>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</si>
  <si>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</si>
  <si>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</si>
  <si>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</si>
  <si>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</si>
  <si>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</si>
  <si>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Průměr ČR</t>
  </si>
  <si>
    <t>Zdroj: krajské pobočky ÚP ČR</t>
  </si>
  <si>
    <t>Zpracoval: Odbor zaměstnanosti ÚP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</si>
</sst>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/>
    <xf numFmtId="3" fontId="4" fillId="0" borderId="1" xfId="0" applyNumberFormat="1" applyFont="1" applyBorder="1"/>
    <xf numFmtId="4" fontId="2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G18" sqref="G18"/>
    </sheetView>
  </sheetViews>
  <sheetFormatPr defaultColWidth="9.140625"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0</v>
      </c>
    </row>
    <row r="3" spans="2:10" ht="71.25" x14ac:dyDescent="0.2">
      <c r="B3" s="23" t="s">
        <v>1</v>
      </c>
      <c r="C3" s="23" t="s">
        <v>2</v>
      </c>
      <c r="D3" s="23" t="s">
        <v>3</v>
      </c>
      <c r="E3" s="23" t="s">
        <v>4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2:10" ht="15.75" customHeight="1" x14ac:dyDescent="0.2">
      <c r="B4" s="3" t="s">
        <v>10</v>
      </c>
      <c r="C4" s="4">
        <v>2895</v>
      </c>
      <c r="D4" s="3">
        <v>2850</v>
      </c>
      <c r="E4" s="5">
        <f>D4/C4</f>
        <v>0.98445595854922274</v>
      </c>
      <c r="F4" s="3">
        <v>3558</v>
      </c>
      <c r="G4" s="3">
        <v>3386</v>
      </c>
      <c r="H4" s="6">
        <f>G4/F4</f>
        <v>0.95165823496346258</v>
      </c>
      <c r="I4" s="7">
        <v>25839</v>
      </c>
      <c r="J4" s="29">
        <v>214213389.84999999</v>
      </c>
    </row>
    <row r="5" spans="2:10" x14ac:dyDescent="0.2">
      <c r="B5" s="3" t="s">
        <v>11</v>
      </c>
      <c r="C5" s="4">
        <v>1428</v>
      </c>
      <c r="D5" s="3">
        <v>1378</v>
      </c>
      <c r="E5" s="5">
        <f t="shared" ref="E5:E18" si="0">D5/C5</f>
        <v>0.96498599439775912</v>
      </c>
      <c r="F5" s="3">
        <v>1795</v>
      </c>
      <c r="G5" s="3">
        <v>1642</v>
      </c>
      <c r="H5" s="6">
        <f t="shared" ref="H5:H18" si="1">G5/F5</f>
        <v>0.91476323119777159</v>
      </c>
      <c r="I5" s="7">
        <v>11899</v>
      </c>
      <c r="J5" s="29">
        <v>112861198.06999999</v>
      </c>
    </row>
    <row r="6" spans="2:10" x14ac:dyDescent="0.2">
      <c r="B6" s="3" t="s">
        <v>12</v>
      </c>
      <c r="C6" s="4">
        <v>4711</v>
      </c>
      <c r="D6" s="3">
        <v>4592</v>
      </c>
      <c r="E6" s="5">
        <f t="shared" si="0"/>
        <v>0.97473997028231796</v>
      </c>
      <c r="F6" s="3">
        <v>5364</v>
      </c>
      <c r="G6" s="3">
        <v>5168</v>
      </c>
      <c r="H6" s="6">
        <f t="shared" si="1"/>
        <v>0.96346010439970176</v>
      </c>
      <c r="I6" s="7">
        <v>82774</v>
      </c>
      <c r="J6" s="29">
        <v>711514507</v>
      </c>
    </row>
    <row r="7" spans="2:10" x14ac:dyDescent="0.2">
      <c r="B7" s="3" t="s">
        <v>13</v>
      </c>
      <c r="C7" s="4">
        <v>2782</v>
      </c>
      <c r="D7" s="3">
        <v>2740</v>
      </c>
      <c r="E7" s="5">
        <f t="shared" si="0"/>
        <v>0.98490294751976992</v>
      </c>
      <c r="F7" s="3">
        <v>3435</v>
      </c>
      <c r="G7" s="3">
        <v>3313</v>
      </c>
      <c r="H7" s="6">
        <f t="shared" si="1"/>
        <v>0.9644832605531295</v>
      </c>
      <c r="I7" s="7">
        <v>24218</v>
      </c>
      <c r="J7" s="29">
        <v>208358631</v>
      </c>
    </row>
    <row r="8" spans="2:10" x14ac:dyDescent="0.2">
      <c r="B8" s="3" t="s">
        <v>14</v>
      </c>
      <c r="C8" s="4">
        <v>2555</v>
      </c>
      <c r="D8" s="3">
        <v>2530</v>
      </c>
      <c r="E8" s="5">
        <f t="shared" si="0"/>
        <v>0.99021526418786687</v>
      </c>
      <c r="F8" s="3">
        <v>3385</v>
      </c>
      <c r="G8" s="3">
        <v>3250</v>
      </c>
      <c r="H8" s="6">
        <f t="shared" si="1"/>
        <v>0.96011816838995567</v>
      </c>
      <c r="I8" s="7">
        <v>39710</v>
      </c>
      <c r="J8" s="29">
        <v>230710046</v>
      </c>
    </row>
    <row r="9" spans="2:10" x14ac:dyDescent="0.2">
      <c r="B9" s="3" t="s">
        <v>15</v>
      </c>
      <c r="C9" s="4">
        <v>2246</v>
      </c>
      <c r="D9" s="3">
        <v>2202</v>
      </c>
      <c r="E9" s="5">
        <f t="shared" si="0"/>
        <v>0.98040961709706143</v>
      </c>
      <c r="F9" s="3">
        <v>2701</v>
      </c>
      <c r="G9" s="3">
        <v>2606</v>
      </c>
      <c r="H9" s="6">
        <f t="shared" si="1"/>
        <v>0.96482784154017032</v>
      </c>
      <c r="I9" s="7">
        <v>14158</v>
      </c>
      <c r="J9" s="29">
        <v>169309966</v>
      </c>
    </row>
    <row r="10" spans="2:10" x14ac:dyDescent="0.2">
      <c r="B10" s="3" t="s">
        <v>16</v>
      </c>
      <c r="C10" s="4">
        <v>1750</v>
      </c>
      <c r="D10" s="3">
        <v>1725</v>
      </c>
      <c r="E10" s="5">
        <f t="shared" si="0"/>
        <v>0.98571428571428577</v>
      </c>
      <c r="F10" s="3">
        <v>2126</v>
      </c>
      <c r="G10" s="3">
        <v>2036</v>
      </c>
      <c r="H10" s="6">
        <f t="shared" si="1"/>
        <v>0.95766698024459074</v>
      </c>
      <c r="I10" s="7">
        <v>18953</v>
      </c>
      <c r="J10" s="29">
        <v>162109550.06</v>
      </c>
    </row>
    <row r="11" spans="2:10" x14ac:dyDescent="0.2">
      <c r="B11" s="3" t="s">
        <v>17</v>
      </c>
      <c r="C11" s="4">
        <v>2698</v>
      </c>
      <c r="D11" s="3">
        <v>2656</v>
      </c>
      <c r="E11" s="5">
        <f t="shared" si="0"/>
        <v>0.98443291326908822</v>
      </c>
      <c r="F11" s="3">
        <v>3246</v>
      </c>
      <c r="G11" s="3">
        <v>3146</v>
      </c>
      <c r="H11" s="6">
        <f t="shared" si="1"/>
        <v>0.96919285274183609</v>
      </c>
      <c r="I11" s="7">
        <v>25975</v>
      </c>
      <c r="J11" s="29">
        <v>174545014</v>
      </c>
    </row>
    <row r="12" spans="2:10" s="22" customFormat="1" x14ac:dyDescent="0.2">
      <c r="B12" s="19" t="s">
        <v>18</v>
      </c>
      <c r="C12" s="18">
        <v>13580</v>
      </c>
      <c r="D12" s="18">
        <v>13038</v>
      </c>
      <c r="E12" s="20">
        <f t="shared" si="0"/>
        <v>0.96008836524300445</v>
      </c>
      <c r="F12" s="18">
        <v>16908</v>
      </c>
      <c r="G12" s="18">
        <v>11129</v>
      </c>
      <c r="H12" s="21">
        <f t="shared" si="1"/>
        <v>0.65820913177194229</v>
      </c>
      <c r="I12" s="28">
        <v>110118</v>
      </c>
      <c r="J12" s="29">
        <v>962077801</v>
      </c>
    </row>
    <row r="13" spans="2:10" x14ac:dyDescent="0.2">
      <c r="B13" s="3" t="s">
        <v>19</v>
      </c>
      <c r="C13" s="4">
        <v>6276</v>
      </c>
      <c r="D13" s="3">
        <v>6137</v>
      </c>
      <c r="E13" s="5">
        <f t="shared" si="0"/>
        <v>0.97785213511790947</v>
      </c>
      <c r="F13" s="3">
        <v>7478</v>
      </c>
      <c r="G13" s="3">
        <v>7150</v>
      </c>
      <c r="H13" s="6">
        <f t="shared" si="1"/>
        <v>0.95613800481412148</v>
      </c>
      <c r="I13" s="27">
        <v>37716</v>
      </c>
      <c r="J13" s="29">
        <v>348630576.74000001</v>
      </c>
    </row>
    <row r="14" spans="2:10" x14ac:dyDescent="0.2">
      <c r="B14" s="3" t="s">
        <v>20</v>
      </c>
      <c r="C14" s="30">
        <v>2253</v>
      </c>
      <c r="D14" s="3">
        <v>2195</v>
      </c>
      <c r="E14" s="5">
        <f t="shared" si="0"/>
        <v>0.97425654682645357</v>
      </c>
      <c r="F14" s="3">
        <v>2663</v>
      </c>
      <c r="G14" s="3">
        <v>2435</v>
      </c>
      <c r="H14" s="6">
        <f t="shared" si="1"/>
        <v>0.91438227562898988</v>
      </c>
      <c r="I14" s="7">
        <v>27853</v>
      </c>
      <c r="J14" s="29">
        <v>226394410</v>
      </c>
    </row>
    <row r="15" spans="2:10" x14ac:dyDescent="0.2">
      <c r="B15" s="3" t="s">
        <v>21</v>
      </c>
      <c r="C15" s="4">
        <v>1885</v>
      </c>
      <c r="D15" s="3">
        <v>1820</v>
      </c>
      <c r="E15" s="5">
        <v>0.96550000000000002</v>
      </c>
      <c r="F15" s="3">
        <v>2368</v>
      </c>
      <c r="G15" s="3">
        <v>2212</v>
      </c>
      <c r="H15" s="6">
        <v>0.93410000000000004</v>
      </c>
      <c r="I15" s="7">
        <v>29703</v>
      </c>
      <c r="J15" s="29">
        <v>257489689</v>
      </c>
    </row>
    <row r="16" spans="2:10" x14ac:dyDescent="0.2">
      <c r="B16" s="3" t="s">
        <v>22</v>
      </c>
      <c r="C16" s="4">
        <v>5229</v>
      </c>
      <c r="D16" s="3">
        <v>5102</v>
      </c>
      <c r="E16" s="5">
        <f t="shared" si="0"/>
        <v>0.97571237330273475</v>
      </c>
      <c r="F16" s="3">
        <v>6528</v>
      </c>
      <c r="G16" s="3">
        <v>6029</v>
      </c>
      <c r="H16" s="6">
        <f t="shared" si="1"/>
        <v>0.92356004901960786</v>
      </c>
      <c r="I16" s="7">
        <v>50600</v>
      </c>
      <c r="J16" s="29">
        <v>375607513.06</v>
      </c>
    </row>
    <row r="17" spans="2:10" x14ac:dyDescent="0.2">
      <c r="B17" s="3" t="s">
        <v>23</v>
      </c>
      <c r="C17" s="4">
        <v>1946</v>
      </c>
      <c r="D17" s="3">
        <v>1889</v>
      </c>
      <c r="E17" s="5">
        <f t="shared" si="0"/>
        <v>0.97070914696813981</v>
      </c>
      <c r="F17" s="3">
        <v>2317</v>
      </c>
      <c r="G17" s="3">
        <v>2221</v>
      </c>
      <c r="H17" s="6">
        <f t="shared" si="1"/>
        <v>0.95856711264566252</v>
      </c>
      <c r="I17" s="7">
        <v>13872</v>
      </c>
      <c r="J17" s="29">
        <v>112024023</v>
      </c>
    </row>
    <row r="18" spans="2:10" ht="15" x14ac:dyDescent="0.25">
      <c r="B18" s="24" t="s">
        <v>24</v>
      </c>
      <c r="C18" s="8">
        <f>SUM(C4:C17)</f>
        <v>52234</v>
      </c>
      <c r="D18" s="9">
        <f t="shared" ref="D18:G18" si="2">SUM(D4:D17)</f>
        <v>50854</v>
      </c>
      <c r="E18" s="10">
        <f t="shared" si="0"/>
        <v>0.97358042654209898</v>
      </c>
      <c r="F18" s="9">
        <f t="shared" si="2"/>
        <v>63872</v>
      </c>
      <c r="G18" s="9">
        <f t="shared" si="2"/>
        <v>55723</v>
      </c>
      <c r="H18" s="11">
        <f t="shared" si="1"/>
        <v>0.87241670841683372</v>
      </c>
      <c r="I18" s="12">
        <f>SUM(I4:I17)</f>
        <v>513388</v>
      </c>
      <c r="J18" s="25">
        <v>4265846315</v>
      </c>
    </row>
    <row r="19" spans="2:10" ht="15" x14ac:dyDescent="0.25">
      <c r="B19" s="24" t="s">
        <v>25</v>
      </c>
      <c r="C19" s="24"/>
      <c r="D19" s="24"/>
      <c r="E19" s="26">
        <f>AVERAGE(E4:E17)</f>
        <v>0.97671253703397254</v>
      </c>
      <c r="F19" s="24"/>
      <c r="G19" s="24"/>
      <c r="H19" s="26">
        <f>AVERAGE(H4:H17)</f>
        <v>0.92793766056506743</v>
      </c>
      <c r="I19" s="12"/>
      <c r="J19" s="12"/>
    </row>
    <row r="20" spans="2:10" x14ac:dyDescent="0.2">
      <c r="B20" s="13" t="s">
        <v>26</v>
      </c>
      <c r="C20" s="14"/>
    </row>
    <row r="21" spans="2:10" x14ac:dyDescent="0.2">
      <c r="B21" s="13" t="s">
        <v>27</v>
      </c>
    </row>
    <row r="25" spans="2:10" x14ac:dyDescent="0.2">
      <c r="C25" s="15"/>
    </row>
    <row r="26" spans="2:10" x14ac:dyDescent="0.2">
      <c r="C26" s="16"/>
    </row>
    <row r="27" spans="2:10" x14ac:dyDescent="0.2">
      <c r="C27" s="16"/>
    </row>
    <row r="28" spans="2:10" x14ac:dyDescent="0.2">
      <c r="C28" s="16"/>
    </row>
    <row r="29" spans="2:10" x14ac:dyDescent="0.2">
      <c r="C29" s="16"/>
    </row>
    <row r="30" spans="2:10" x14ac:dyDescent="0.2">
      <c r="C30" s="16"/>
    </row>
    <row r="31" spans="2:10" x14ac:dyDescent="0.2">
      <c r="C31" s="16"/>
    </row>
    <row r="32" spans="2:10" x14ac:dyDescent="0.2">
      <c r="C32" s="16"/>
    </row>
    <row r="33" spans="3:3" x14ac:dyDescent="0.2">
      <c r="C33" s="15"/>
    </row>
    <row r="34" spans="3:3" x14ac:dyDescent="0.2">
      <c r="C34" s="15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5"/>
    </row>
    <row r="40" spans="3:3" x14ac:dyDescent="0.2">
      <c r="C40" s="17"/>
    </row>
    <row r="41" spans="3:3" x14ac:dyDescent="0.2">
      <c r="C41" s="17"/>
    </row>
    <row r="42" spans="3:3" x14ac:dyDescent="0.2">
      <c r="C42" s="17"/>
    </row>
    <row r="43" spans="3:3" x14ac:dyDescent="0.2">
      <c r="C43" s="17"/>
    </row>
    <row r="44" spans="3:3" x14ac:dyDescent="0.2">
      <c r="C44" s="17"/>
    </row>
    <row r="45" spans="3:3" x14ac:dyDescent="0.2">
      <c r="C45" s="17"/>
    </row>
  </sheetData>
  <conditionalFormatting sqref="E4:E17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{96192C51-B881-47A2-94CC-4512F1D68161}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{1737F851-F313-4497-9652-7AB1F1256AFA}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{1EDD09BA-993B-46D0-B4DE-BA255C294627}</x14:id>
        </ext>
      </extLst>
    </cfRule>
  </conditionalFormatting>
  <pageMargins left="0.7" right="0.7" top="0.78740157499999996" bottom="0.78740157499999996" header="0.3" footer="0.3"/>
  <pageSetup paperSize="9" scale="84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6192C51-B881-47A2-94CC-4512F1D681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1737F851-F313-4497-9652-7AB1F1256AF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1EDD09BA-993B-46D0-B4DE-BA255C29462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F359A4D96EA46A19014080193D51E" ma:contentTypeVersion="0" ma:contentTypeDescription="Vytvoří nový dokument" ma:contentTypeScope="" ma:versionID="e3d59a5318e90b9694429f1d19a7f59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3EC404-7C04-4F0D-9578-39D145067DF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97D0C8-666D-480D-96C4-FE101E9CD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DAF044-BD20-4888-A393-F64B0D1A75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18_5</vt:lpstr>
    </vt:vector>
  </TitlesOfParts>
  <Manager/>
  <Company>MPSV ČR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Najmon Viktor Mgr. (GUP-AAA)</dc:creator>
  <cp:keywords/>
  <dc:description/>
  <cp:lastModifiedBy>Dostálek Vladimír Mgr. (MPSV)</cp:lastModifiedBy>
  <dcterms:created xsi:type="dcterms:W3CDTF">2020-04-06T15:13:43Z</dcterms:created>
  <dcterms:modified xsi:type="dcterms:W3CDTF">2020-05-19T09:49:12Z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0x010100338F359A4D96EA46A19014080193D51E</vt:lpwstr>
  </property>
</Properties>
</file>