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3675" yWindow="3675" windowWidth="21600" windowHeight="11385"/>
  </bookViews>
  <sheets>
    <sheet name="25_5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J18" i="8"/>
  <c r="I18" i="8"/>
  <c r="G18" i="8"/>
  <c r="F18" i="8"/>
  <c r="D18" i="8"/>
  <c r="C18" i="8"/>
  <c r="H17" i="8"/>
  <c r="E17" i="8"/>
  <c r="H16" i="8"/>
  <c r="E16" i="8"/>
  <c r="H15" i="8"/>
  <c r="E15" i="8"/>
  <c r="H13" i="8"/>
  <c r="E13" i="8"/>
  <c r="H12" i="8"/>
  <c r="H11" i="8"/>
  <c r="E11" i="8"/>
  <c r="H10" i="8"/>
  <c r="E10" i="8"/>
  <c r="H9" i="8"/>
  <c r="E9" i="8"/>
  <c r="H8" i="8"/>
  <c r="E8" i="8"/>
  <c r="H7" i="8"/>
  <c r="E7" i="8"/>
  <c r="H6" i="8"/>
  <c r="E6" i="8"/>
  <c r="H5" i="8"/>
  <c r="E5" i="8"/>
  <c r="H4" i="8"/>
  <c r="E4" i="8"/>
  <c r="H18" i="8" l="1"/>
  <c r="H19" i="8"/>
  <c r="E19" i="8"/>
  <c r="E18" i="8"/>
</calcChain>
</file>

<file path=xl/sharedStrings.xml><?xml version="1.0" encoding="utf-8"?>
<sst xmlns="http://schemas.openxmlformats.org/spreadsheetml/2006/main" count="28" uniqueCount="28">
  <si>
    <t>KrP</t>
  </si>
  <si>
    <t>počet unikátních žádostí celkem</t>
  </si>
  <si>
    <t>počet podepsaných dohod</t>
  </si>
  <si>
    <t>podíl počtu podepsaných dohod k počtu unikátních žádostí</t>
  </si>
  <si>
    <t>počet žádostí o vyúčtování</t>
  </si>
  <si>
    <t xml:space="preserve">počet vyplacených žádostí </t>
  </si>
  <si>
    <t>podíl počtu vyplacených vyúčtování k počtu žádostí o vyúčtování</t>
  </si>
  <si>
    <t>počet podpořených osob</t>
  </si>
  <si>
    <t>Olomouc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</si>
  <si>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</si>
  <si>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</si>
  <si>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</si>
  <si>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</si>
  <si>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</si>
  <si>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</si>
  <si>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</si>
  <si>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</si>
  <si>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</si>
  <si>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</si>
  <si>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</si>
  <si>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</si>
  <si>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</si>
  <si>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</si>
  <si>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Průměr ČR</t>
  </si>
  <si>
    <t>Zdroj: krajské pobočky ÚP ČR</t>
  </si>
  <si>
    <t>Zpracoval: Odbor zaměstnanosti ÚP ČR</t>
  </si>
  <si>
    <t>Statistika - CP Antivirus ke dni 25.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</si>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</sst>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4" fontId="0" fillId="0" borderId="1" xfId="0" applyNumberFormat="1" applyBorder="1" applyAlignment="1">
      <alignment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J4" sqref="J4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27</v>
      </c>
    </row>
    <row r="4" spans="2:10" ht="15.75" customHeight="1" x14ac:dyDescent="0.2">
      <c r="B4" s="3" t="s">
        <v>8</v>
      </c>
      <c r="C4" s="4">
        <v>2966</v>
      </c>
      <c r="D4" s="3">
        <v>2924</v>
      </c>
      <c r="E4" s="5">
        <f>D4/C4</f>
        <v>0.98583951449763996</v>
      </c>
      <c r="F4" s="3">
        <v>4312</v>
      </c>
      <c r="G4" s="3">
        <v>4089</v>
      </c>
      <c r="H4" s="6">
        <f>G4/F4</f>
        <v>0.94828385899814471</v>
      </c>
      <c r="I4" s="7">
        <v>33236</v>
      </c>
      <c r="J4" s="28">
        <v>305541714.49000001</v>
      </c>
    </row>
    <row r="5" spans="2:10" ht="15" x14ac:dyDescent="0.2">
      <c r="B5" s="3" t="s">
        <v>9</v>
      </c>
      <c r="C5" s="4">
        <v>1470</v>
      </c>
      <c r="D5" s="3">
        <v>1440</v>
      </c>
      <c r="E5" s="5">
        <f t="shared" ref="E5:E18" si="0">D5/C5</f>
        <v>0.97959183673469385</v>
      </c>
      <c r="F5" s="3">
        <v>2164</v>
      </c>
      <c r="G5" s="3">
        <v>2098</v>
      </c>
      <c r="H5" s="6">
        <f t="shared" ref="H5:H18" si="1">G5/F5</f>
        <v>0.96950092421441769</v>
      </c>
      <c r="I5" s="7">
        <v>17750</v>
      </c>
      <c r="J5" s="28">
        <v>183401280.06999999</v>
      </c>
    </row>
    <row r="6" spans="2:10" ht="15" x14ac:dyDescent="0.2">
      <c r="B6" s="3" t="s">
        <v>10</v>
      </c>
      <c r="C6" s="4">
        <v>4832</v>
      </c>
      <c r="D6" s="3">
        <v>4727</v>
      </c>
      <c r="E6" s="5">
        <f t="shared" si="0"/>
        <v>0.97826986754966883</v>
      </c>
      <c r="F6" s="3">
        <v>6696</v>
      </c>
      <c r="G6" s="3">
        <v>6452</v>
      </c>
      <c r="H6" s="6">
        <f t="shared" si="1"/>
        <v>0.96356033452807643</v>
      </c>
      <c r="I6" s="7">
        <v>97549</v>
      </c>
      <c r="J6" s="28">
        <v>976307900.90999997</v>
      </c>
    </row>
    <row r="7" spans="2:10" ht="15" x14ac:dyDescent="0.2">
      <c r="B7" s="3" t="s">
        <v>11</v>
      </c>
      <c r="C7" s="4">
        <v>2868</v>
      </c>
      <c r="D7" s="3">
        <v>2828</v>
      </c>
      <c r="E7" s="5">
        <f t="shared" si="0"/>
        <v>0.98605299860529982</v>
      </c>
      <c r="F7" s="3">
        <v>4294</v>
      </c>
      <c r="G7" s="3">
        <v>4259</v>
      </c>
      <c r="H7" s="6">
        <f t="shared" si="1"/>
        <v>0.99184909175593849</v>
      </c>
      <c r="I7" s="7">
        <v>39626</v>
      </c>
      <c r="J7" s="28">
        <v>296621434</v>
      </c>
    </row>
    <row r="8" spans="2:10" ht="15" x14ac:dyDescent="0.2">
      <c r="B8" s="3" t="s">
        <v>12</v>
      </c>
      <c r="C8" s="4">
        <v>2695</v>
      </c>
      <c r="D8" s="3">
        <v>2669</v>
      </c>
      <c r="E8" s="5">
        <f t="shared" si="0"/>
        <v>0.99035250463821889</v>
      </c>
      <c r="F8" s="3">
        <v>4175</v>
      </c>
      <c r="G8" s="3">
        <v>4047</v>
      </c>
      <c r="H8" s="6">
        <f t="shared" si="1"/>
        <v>0.96934131736526941</v>
      </c>
      <c r="I8" s="7">
        <v>47056</v>
      </c>
      <c r="J8" s="28">
        <v>387914861.10000002</v>
      </c>
    </row>
    <row r="9" spans="2:10" ht="15" x14ac:dyDescent="0.2">
      <c r="B9" s="3" t="s">
        <v>13</v>
      </c>
      <c r="C9" s="4">
        <v>2317</v>
      </c>
      <c r="D9" s="3">
        <v>2280</v>
      </c>
      <c r="E9" s="5">
        <f t="shared" si="0"/>
        <v>0.98403107466551576</v>
      </c>
      <c r="F9" s="3">
        <v>3360</v>
      </c>
      <c r="G9" s="3">
        <v>3278</v>
      </c>
      <c r="H9" s="6">
        <f t="shared" si="1"/>
        <v>0.97559523809523807</v>
      </c>
      <c r="I9" s="7">
        <v>17517</v>
      </c>
      <c r="J9" s="28">
        <v>252462074</v>
      </c>
    </row>
    <row r="10" spans="2:10" ht="15" x14ac:dyDescent="0.2">
      <c r="B10" s="3" t="s">
        <v>14</v>
      </c>
      <c r="C10" s="4">
        <v>1800</v>
      </c>
      <c r="D10" s="3">
        <v>1782</v>
      </c>
      <c r="E10" s="5">
        <f t="shared" si="0"/>
        <v>0.99</v>
      </c>
      <c r="F10" s="3">
        <v>2701</v>
      </c>
      <c r="G10" s="3">
        <v>2622</v>
      </c>
      <c r="H10" s="6">
        <f t="shared" si="1"/>
        <v>0.97075157349129948</v>
      </c>
      <c r="I10" s="7">
        <v>28017</v>
      </c>
      <c r="J10" s="28">
        <v>230836071.06</v>
      </c>
    </row>
    <row r="11" spans="2:10" ht="15" x14ac:dyDescent="0.2">
      <c r="B11" s="3" t="s">
        <v>15</v>
      </c>
      <c r="C11" s="4">
        <v>2788</v>
      </c>
      <c r="D11" s="3">
        <v>2752</v>
      </c>
      <c r="E11" s="5">
        <f t="shared" si="0"/>
        <v>0.98708751793400284</v>
      </c>
      <c r="F11" s="3">
        <v>4145</v>
      </c>
      <c r="G11" s="3">
        <v>4089</v>
      </c>
      <c r="H11" s="6">
        <f t="shared" si="1"/>
        <v>0.98648974668275036</v>
      </c>
      <c r="I11" s="7">
        <v>35288</v>
      </c>
      <c r="J11" s="28">
        <v>275290765</v>
      </c>
    </row>
    <row r="12" spans="2:10" s="22" customFormat="1" ht="15" x14ac:dyDescent="0.2">
      <c r="B12" s="19" t="s">
        <v>16</v>
      </c>
      <c r="C12" s="18">
        <v>14048</v>
      </c>
      <c r="D12" s="18">
        <v>13704</v>
      </c>
      <c r="E12" s="20">
        <f t="shared" si="0"/>
        <v>0.9755125284738041</v>
      </c>
      <c r="F12" s="18">
        <v>20739</v>
      </c>
      <c r="G12" s="18">
        <v>15931</v>
      </c>
      <c r="H12" s="21">
        <f t="shared" si="1"/>
        <v>0.7681662568108395</v>
      </c>
      <c r="I12" s="27">
        <v>169882</v>
      </c>
      <c r="J12" s="28">
        <v>1514561122.5</v>
      </c>
    </row>
    <row r="13" spans="2:10" ht="15" x14ac:dyDescent="0.2">
      <c r="B13" s="3" t="s">
        <v>17</v>
      </c>
      <c r="C13" s="4">
        <v>6384</v>
      </c>
      <c r="D13" s="3">
        <v>6318</v>
      </c>
      <c r="E13" s="5">
        <f t="shared" si="0"/>
        <v>0.98966165413533835</v>
      </c>
      <c r="F13" s="3">
        <v>9384</v>
      </c>
      <c r="G13" s="3">
        <v>8940</v>
      </c>
      <c r="H13" s="6">
        <f t="shared" si="1"/>
        <v>0.95268542199488493</v>
      </c>
      <c r="I13" s="7">
        <v>54858</v>
      </c>
      <c r="J13" s="28">
        <v>534811723.54000002</v>
      </c>
    </row>
    <row r="14" spans="2:10" ht="15" x14ac:dyDescent="0.2">
      <c r="B14" s="3" t="s">
        <v>18</v>
      </c>
      <c r="C14" s="4">
        <v>2342</v>
      </c>
      <c r="D14" s="3">
        <v>2280</v>
      </c>
      <c r="E14" s="5">
        <v>0.97352690008539711</v>
      </c>
      <c r="F14" s="3">
        <v>3262</v>
      </c>
      <c r="G14" s="3">
        <v>3158</v>
      </c>
      <c r="H14" s="6">
        <v>0.96811771919068057</v>
      </c>
      <c r="I14" s="7">
        <v>37948</v>
      </c>
      <c r="J14" s="28">
        <v>338245573</v>
      </c>
    </row>
    <row r="15" spans="2:10" ht="15" x14ac:dyDescent="0.2">
      <c r="B15" s="3" t="s">
        <v>19</v>
      </c>
      <c r="C15" s="4">
        <v>1909</v>
      </c>
      <c r="D15" s="3">
        <v>1875</v>
      </c>
      <c r="E15" s="5">
        <f t="shared" si="0"/>
        <v>0.98218962807752752</v>
      </c>
      <c r="F15" s="3">
        <v>2903</v>
      </c>
      <c r="G15" s="3">
        <v>2770</v>
      </c>
      <c r="H15" s="6">
        <f t="shared" si="1"/>
        <v>0.95418532552531865</v>
      </c>
      <c r="I15" s="7">
        <v>40665</v>
      </c>
      <c r="J15" s="28">
        <v>381685390</v>
      </c>
    </row>
    <row r="16" spans="2:10" ht="15" x14ac:dyDescent="0.2">
      <c r="B16" s="3" t="s">
        <v>20</v>
      </c>
      <c r="C16" s="4">
        <v>5406</v>
      </c>
      <c r="D16" s="3">
        <v>5265</v>
      </c>
      <c r="E16" s="5">
        <f t="shared" si="0"/>
        <v>0.97391786903440625</v>
      </c>
      <c r="F16" s="3">
        <v>8361</v>
      </c>
      <c r="G16" s="3">
        <v>7827</v>
      </c>
      <c r="H16" s="6">
        <f t="shared" si="1"/>
        <v>0.93613204162181562</v>
      </c>
      <c r="I16" s="7">
        <v>70340</v>
      </c>
      <c r="J16" s="28">
        <v>556306019.63999999</v>
      </c>
    </row>
    <row r="17" spans="2:10" ht="15" x14ac:dyDescent="0.2">
      <c r="B17" s="3" t="s">
        <v>21</v>
      </c>
      <c r="C17" s="4">
        <v>2015</v>
      </c>
      <c r="D17" s="3">
        <v>1986</v>
      </c>
      <c r="E17" s="5">
        <f t="shared" si="0"/>
        <v>0.98560794044665012</v>
      </c>
      <c r="F17" s="3">
        <v>2922</v>
      </c>
      <c r="G17" s="3">
        <v>2881</v>
      </c>
      <c r="H17" s="6">
        <f t="shared" si="1"/>
        <v>0.98596851471594793</v>
      </c>
      <c r="I17" s="7">
        <v>25584</v>
      </c>
      <c r="J17" s="28">
        <v>217812823.88999999</v>
      </c>
    </row>
    <row r="18" spans="2:10" ht="15" x14ac:dyDescent="0.25">
      <c r="B18" s="24" t="s">
        <v>22</v>
      </c>
      <c r="C18" s="8">
        <f>SUM(C4:C17)</f>
        <v>53840</v>
      </c>
      <c r="D18" s="9">
        <f t="shared" ref="D18:G18" si="2">SUM(D4:D17)</f>
        <v>52830</v>
      </c>
      <c r="E18" s="10">
        <f t="shared" si="0"/>
        <v>0.98124071322436845</v>
      </c>
      <c r="F18" s="9">
        <f t="shared" si="2"/>
        <v>79418</v>
      </c>
      <c r="G18" s="9">
        <f t="shared" si="2"/>
        <v>72441</v>
      </c>
      <c r="H18" s="11">
        <f t="shared" si="1"/>
        <v>0.9121483794605757</v>
      </c>
      <c r="I18" s="12">
        <f>SUM(I4:I17)</f>
        <v>715316</v>
      </c>
      <c r="J18" s="25">
        <f>SUM(J4:J17)</f>
        <v>6451798753.2000008</v>
      </c>
    </row>
    <row r="19" spans="2:10" ht="15" x14ac:dyDescent="0.25">
      <c r="B19" s="24" t="s">
        <v>23</v>
      </c>
      <c r="C19" s="24"/>
      <c r="D19" s="24"/>
      <c r="E19" s="26">
        <f>AVERAGE(E4:E17)</f>
        <v>0.98297441677701158</v>
      </c>
      <c r="F19" s="24"/>
      <c r="G19" s="24"/>
      <c r="H19" s="26">
        <f>AVERAGE(H4:H17)</f>
        <v>0.9529019546421873</v>
      </c>
      <c r="I19" s="12"/>
      <c r="J19" s="12"/>
    </row>
    <row r="20" spans="2:10" x14ac:dyDescent="0.2">
      <c r="B20" s="13" t="s">
        <v>24</v>
      </c>
      <c r="C20" s="14"/>
    </row>
    <row r="21" spans="2:10" x14ac:dyDescent="0.2">
      <c r="B21" s="13" t="s">
        <v>25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1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{96192C51-B881-47A2-94CC-4512F1D68161}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{1737F851-F313-4497-9652-7AB1F1256AFA}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{1EDD09BA-993B-46D0-B4DE-BA255C294627}</x14:id>
        </ext>
      </extLst>
    </cfRule>
  </conditionalFormatting>
  <pageMargins left="0.7" right="0.7" top="0.78740157499999996" bottom="0.78740157499999996" header="0.3" footer="0.3"/>
  <pageSetup paperSize="9" scale="74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192C51-B881-47A2-94CC-4512F1D681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1737F851-F313-4497-9652-7AB1F1256AF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1EDD09BA-993B-46D0-B4DE-BA255C29462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EC404-7C04-4F0D-9578-39D145067DF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25_5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Najmon Viktor Mgr. (GUP-AAA)</dc:creator>
  <cp:keywords/>
  <dc:description/>
  <cp:lastModifiedBy>Inneman David Ing. (MPSV)</cp:lastModifiedBy>
  <cp:lastPrinted>2020-05-25T13:18:27Z</cp:lastPrinted>
  <dcterms:created xsi:type="dcterms:W3CDTF">2020-04-06T15:13:43Z</dcterms:created>
  <dcterms:modified xsi:type="dcterms:W3CDTF">2020-05-26T07:12:52Z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