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inneman\Desktop\"/>
    </mc:Choice>
  </mc:AlternateContent>
  <bookViews>
    <workbookView xWindow="-28920" yWindow="-120" windowWidth="29040" windowHeight="15840"/>
  </bookViews>
  <sheets>
    <sheet name="15_5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5" l="1"/>
  <c r="I18" i="5"/>
  <c r="G18" i="5"/>
  <c r="F18" i="5"/>
  <c r="D18" i="5"/>
  <c r="C18" i="5"/>
  <c r="H17" i="5"/>
  <c r="E17" i="5"/>
  <c r="H16" i="5"/>
  <c r="E16" i="5"/>
  <c r="H15" i="5"/>
  <c r="E15" i="5"/>
  <c r="H14" i="5"/>
  <c r="E14" i="5"/>
  <c r="H13" i="5"/>
  <c r="E13" i="5"/>
  <c r="H12" i="5"/>
  <c r="E12" i="5"/>
  <c r="H11" i="5"/>
  <c r="E11" i="5"/>
  <c r="H10" i="5"/>
  <c r="E10" i="5"/>
  <c r="H9" i="5"/>
  <c r="E9" i="5"/>
  <c r="H8" i="5"/>
  <c r="E8" i="5"/>
  <c r="H7" i="5"/>
  <c r="E7" i="5"/>
  <c r="H6" i="5"/>
  <c r="E6" i="5"/>
  <c r="H5" i="5"/>
  <c r="E5" i="5"/>
  <c r="H4" i="5"/>
  <c r="H19" i="5" s="1"/>
  <c r="E4" i="5"/>
  <c r="E19" i="5" l="1"/>
  <c r="E18" i="5"/>
  <c r="H18" i="5"/>
</calcChain>
</file>

<file path=xl/sharedStrings.xml><?xml version="1.0" encoding="utf-8"?>
<sst xmlns="http://schemas.openxmlformats.org/spreadsheetml/2006/main" count="28" uniqueCount="28">
  <si>
    <t>KrP</t>
  </si>
  <si>
    <t>počet unikátních žádostí celkem</t>
  </si>
  <si>
    <t>počet podepsaných dohod</t>
  </si>
  <si>
    <t>podíl počtu podepsaných dohod k počtu unikátních žádostí</t>
  </si>
  <si>
    <t>počet žádostí o vyúčtování</t>
  </si>
  <si>
    <t xml:space="preserve">počet vyplacených žádostí </t>
  </si>
  <si>
    <t>podíl počtu vyplacených vyúčtování k počtu žádostí o vyúčtování</t>
  </si>
  <si>
    <t>počet podpořených osob</t>
  </si>
  <si>
    <t>Olomouc</t>
  </si>
  <si>
    <t>Karlovy Vary</t>
  </si>
  <si>
    <t>Příbram</t>
  </si>
  <si>
    <t>Zlín</t>
  </si>
  <si>
    <t>Ústi nad Labem</t>
  </si>
  <si>
    <t>Hradec Králové</t>
  </si>
  <si>
    <t>Jihlava</t>
  </si>
  <si>
    <t>České Budějovice</t>
  </si>
  <si>
    <t>Praha</t>
  </si>
  <si>
    <t>Brno</t>
  </si>
  <si>
    <t>Plzeň</t>
  </si>
  <si>
    <t>Liberec</t>
  </si>
  <si>
    <t>Ostrava</t>
  </si>
  <si>
    <t>Pardubice</t>
  </si>
  <si>
    <t>celkem</t>
  </si>
  <si>
    <t>Průměr ČR</t>
  </si>
  <si>
    <t>Zdroj: krajské pobočky ÚP ČR</t>
  </si>
  <si>
    <t>Zpracoval: Odbor zaměstnanosti ÚP ČR</t>
  </si>
  <si>
    <t>Statistika - CP Antivirus ke dni 15. 5. 2020</t>
  </si>
  <si>
    <t>Vyplaceno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</si>
</sst>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3" fontId="2" fillId="3" borderId="1" xfId="0" applyNumberFormat="1" applyFont="1" applyFill="1" applyBorder="1"/>
    <xf numFmtId="10" fontId="3" fillId="3" borderId="1" xfId="0" applyNumberFormat="1" applyFont="1" applyFill="1" applyBorder="1" applyAlignment="1">
      <alignment horizontal="center"/>
    </xf>
    <xf numFmtId="3" fontId="4" fillId="0" borderId="1" xfId="0" applyNumberFormat="1" applyFont="1" applyBorder="1"/>
    <xf numFmtId="4" fontId="2" fillId="0" borderId="1" xfId="0" applyNumberFormat="1" applyFont="1" applyBorder="1" applyAlignment="1">
      <alignment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tabSelected="1" workbookViewId="0">
      <selection activeCell="J3" sqref="J3"/>
    </sheetView>
  </sheetViews>
  <sheetFormatPr defaultColWidth="9.140625" defaultRowHeight="14.25" x14ac:dyDescent="0.2"/>
  <cols>
    <col min="1" max="1" width="3.28515625" style="2" customWidth="1"/>
    <col min="2" max="2" width="40.5703125" style="2" bestFit="1" customWidth="1"/>
    <col min="3" max="8" width="16.7109375" style="1" customWidth="1"/>
    <col min="9" max="9" width="17.42578125" style="2" customWidth="1"/>
    <col min="10" max="10" width="19" style="2" customWidth="1"/>
    <col min="11" max="16384" width="9.140625" style="2"/>
  </cols>
  <sheetData>
    <row r="1" spans="2:10" x14ac:dyDescent="0.2">
      <c r="B1" s="2" t="s">
        <v>26</v>
      </c>
    </row>
    <row r="3" spans="2:10" ht="71.25" x14ac:dyDescent="0.2">
      <c r="B3" s="23" t="s">
        <v>0</v>
      </c>
      <c r="C3" s="23" t="s">
        <v>1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3" t="s">
        <v>7</v>
      </c>
      <c r="J3" s="23" t="s">
        <v>27</v>
      </c>
    </row>
    <row r="4" spans="2:10" ht="15.75" customHeight="1" x14ac:dyDescent="0.2">
      <c r="B4" s="3" t="s">
        <v>8</v>
      </c>
      <c r="C4" s="4">
        <v>2867</v>
      </c>
      <c r="D4" s="3">
        <v>2819</v>
      </c>
      <c r="E4" s="5">
        <f>D4/C4</f>
        <v>0.98325776072549709</v>
      </c>
      <c r="F4" s="3">
        <v>3276</v>
      </c>
      <c r="G4" s="3">
        <v>3142</v>
      </c>
      <c r="H4" s="6">
        <f>G4/F4</f>
        <v>0.95909645909645913</v>
      </c>
      <c r="I4" s="7">
        <v>23247</v>
      </c>
      <c r="J4" s="28">
        <v>207869135.84999999</v>
      </c>
    </row>
    <row r="5" spans="2:10" x14ac:dyDescent="0.2">
      <c r="B5" s="3" t="s">
        <v>9</v>
      </c>
      <c r="C5" s="4">
        <v>1417</v>
      </c>
      <c r="D5" s="3">
        <v>1372</v>
      </c>
      <c r="E5" s="5">
        <f t="shared" ref="E5:E18" si="0">D5/C5</f>
        <v>0.96824276640790408</v>
      </c>
      <c r="F5" s="3">
        <v>1747</v>
      </c>
      <c r="G5" s="3">
        <v>1579</v>
      </c>
      <c r="H5" s="6">
        <f t="shared" ref="H5:H18" si="1">G5/F5</f>
        <v>0.90383514596451064</v>
      </c>
      <c r="I5" s="7">
        <v>11410</v>
      </c>
      <c r="J5" s="28">
        <v>110784676.06999999</v>
      </c>
    </row>
    <row r="6" spans="2:10" x14ac:dyDescent="0.2">
      <c r="B6" s="3" t="s">
        <v>10</v>
      </c>
      <c r="C6" s="4">
        <v>4683</v>
      </c>
      <c r="D6" s="3">
        <v>4562</v>
      </c>
      <c r="E6" s="5">
        <f t="shared" si="0"/>
        <v>0.97416186205423871</v>
      </c>
      <c r="F6" s="3">
        <v>5120</v>
      </c>
      <c r="G6" s="3">
        <v>4889</v>
      </c>
      <c r="H6" s="6">
        <f t="shared" si="1"/>
        <v>0.95488281249999996</v>
      </c>
      <c r="I6" s="7">
        <v>81405</v>
      </c>
      <c r="J6" s="28">
        <v>704067173</v>
      </c>
    </row>
    <row r="7" spans="2:10" x14ac:dyDescent="0.2">
      <c r="B7" s="3" t="s">
        <v>11</v>
      </c>
      <c r="C7" s="4">
        <v>2757</v>
      </c>
      <c r="D7" s="3">
        <v>2709</v>
      </c>
      <c r="E7" s="5">
        <f t="shared" si="0"/>
        <v>0.98258977149075077</v>
      </c>
      <c r="F7" s="3">
        <v>3186</v>
      </c>
      <c r="G7" s="3">
        <v>3080</v>
      </c>
      <c r="H7" s="6">
        <f t="shared" si="1"/>
        <v>0.96672944130571248</v>
      </c>
      <c r="I7" s="7">
        <v>23475</v>
      </c>
      <c r="J7" s="28">
        <v>198299346</v>
      </c>
    </row>
    <row r="8" spans="2:10" x14ac:dyDescent="0.2">
      <c r="B8" s="3" t="s">
        <v>12</v>
      </c>
      <c r="C8" s="4">
        <v>2535</v>
      </c>
      <c r="D8" s="3">
        <v>2503</v>
      </c>
      <c r="E8" s="5">
        <f t="shared" si="0"/>
        <v>0.9873767258382643</v>
      </c>
      <c r="F8" s="3">
        <v>3121</v>
      </c>
      <c r="G8" s="3">
        <v>2982</v>
      </c>
      <c r="H8" s="6">
        <f t="shared" si="1"/>
        <v>0.95546299263056711</v>
      </c>
      <c r="I8" s="7">
        <v>34172</v>
      </c>
      <c r="J8" s="28">
        <v>230710046</v>
      </c>
    </row>
    <row r="9" spans="2:10" x14ac:dyDescent="0.2">
      <c r="B9" s="3" t="s">
        <v>13</v>
      </c>
      <c r="C9" s="4">
        <v>2229</v>
      </c>
      <c r="D9" s="3">
        <v>2188</v>
      </c>
      <c r="E9" s="5">
        <f t="shared" si="0"/>
        <v>0.98160610139075821</v>
      </c>
      <c r="F9" s="3">
        <v>2548</v>
      </c>
      <c r="G9" s="3">
        <v>2402</v>
      </c>
      <c r="H9" s="6">
        <f t="shared" si="1"/>
        <v>0.94270015698587128</v>
      </c>
      <c r="I9" s="7">
        <v>14045</v>
      </c>
      <c r="J9" s="28">
        <v>144076385</v>
      </c>
    </row>
    <row r="10" spans="2:10" x14ac:dyDescent="0.2">
      <c r="B10" s="3" t="s">
        <v>14</v>
      </c>
      <c r="C10" s="4">
        <v>1736</v>
      </c>
      <c r="D10" s="3">
        <v>1709</v>
      </c>
      <c r="E10" s="5">
        <f t="shared" si="0"/>
        <v>0.98444700460829493</v>
      </c>
      <c r="F10" s="3">
        <v>1951</v>
      </c>
      <c r="G10" s="3">
        <v>1857</v>
      </c>
      <c r="H10" s="6">
        <f t="shared" si="1"/>
        <v>0.95181957970271658</v>
      </c>
      <c r="I10" s="7">
        <v>18057</v>
      </c>
      <c r="J10" s="28">
        <v>149457799.06</v>
      </c>
    </row>
    <row r="11" spans="2:10" x14ac:dyDescent="0.2">
      <c r="B11" s="3" t="s">
        <v>15</v>
      </c>
      <c r="C11" s="4">
        <v>2671</v>
      </c>
      <c r="D11" s="3">
        <v>2632</v>
      </c>
      <c r="E11" s="5">
        <f t="shared" si="0"/>
        <v>0.98539872706851361</v>
      </c>
      <c r="F11" s="3">
        <v>3013</v>
      </c>
      <c r="G11" s="3">
        <v>2903</v>
      </c>
      <c r="H11" s="6">
        <f t="shared" si="1"/>
        <v>0.9634915366744109</v>
      </c>
      <c r="I11" s="7">
        <v>22692</v>
      </c>
      <c r="J11" s="28">
        <v>163417758</v>
      </c>
    </row>
    <row r="12" spans="2:10" s="22" customFormat="1" x14ac:dyDescent="0.2">
      <c r="B12" s="19" t="s">
        <v>16</v>
      </c>
      <c r="C12" s="18">
        <v>13442</v>
      </c>
      <c r="D12" s="18">
        <v>12852</v>
      </c>
      <c r="E12" s="20">
        <f t="shared" si="0"/>
        <v>0.95610772206516892</v>
      </c>
      <c r="F12" s="18">
        <v>15644</v>
      </c>
      <c r="G12" s="18">
        <v>10567</v>
      </c>
      <c r="H12" s="21">
        <f t="shared" si="1"/>
        <v>0.67546663257478901</v>
      </c>
      <c r="I12" s="27">
        <v>106148</v>
      </c>
      <c r="J12" s="28">
        <v>868087003</v>
      </c>
    </row>
    <row r="13" spans="2:10" x14ac:dyDescent="0.2">
      <c r="B13" s="3" t="s">
        <v>17</v>
      </c>
      <c r="C13" s="4">
        <v>6247</v>
      </c>
      <c r="D13" s="3">
        <v>6086</v>
      </c>
      <c r="E13" s="5">
        <f t="shared" si="0"/>
        <v>0.97422762926204576</v>
      </c>
      <c r="F13" s="3">
        <v>6866</v>
      </c>
      <c r="G13" s="3">
        <v>6521</v>
      </c>
      <c r="H13" s="6">
        <f t="shared" si="1"/>
        <v>0.94975240314593645</v>
      </c>
      <c r="I13" s="7">
        <v>34355</v>
      </c>
      <c r="J13" s="28">
        <v>320064490.23000002</v>
      </c>
    </row>
    <row r="14" spans="2:10" x14ac:dyDescent="0.2">
      <c r="B14" s="3" t="s">
        <v>18</v>
      </c>
      <c r="C14" s="4">
        <v>2231</v>
      </c>
      <c r="D14" s="3">
        <v>2177</v>
      </c>
      <c r="E14" s="5">
        <f t="shared" si="0"/>
        <v>0.97579560735096371</v>
      </c>
      <c r="F14" s="3">
        <v>2445</v>
      </c>
      <c r="G14" s="3">
        <v>2325</v>
      </c>
      <c r="H14" s="6">
        <f t="shared" si="1"/>
        <v>0.95092024539877296</v>
      </c>
      <c r="I14" s="7">
        <v>26315</v>
      </c>
      <c r="J14" s="28">
        <v>207026306</v>
      </c>
    </row>
    <row r="15" spans="2:10" x14ac:dyDescent="0.2">
      <c r="B15" s="3" t="s">
        <v>19</v>
      </c>
      <c r="C15" s="4">
        <v>1872</v>
      </c>
      <c r="D15" s="3">
        <v>1805</v>
      </c>
      <c r="E15" s="5">
        <f t="shared" si="0"/>
        <v>0.96420940170940173</v>
      </c>
      <c r="F15" s="3">
        <v>2183</v>
      </c>
      <c r="G15" s="3">
        <v>2064</v>
      </c>
      <c r="H15" s="6">
        <f t="shared" si="1"/>
        <v>0.94548786074209801</v>
      </c>
      <c r="I15" s="7">
        <v>28813</v>
      </c>
      <c r="J15" s="28">
        <v>191957728</v>
      </c>
    </row>
    <row r="16" spans="2:10" x14ac:dyDescent="0.2">
      <c r="B16" s="3" t="s">
        <v>20</v>
      </c>
      <c r="C16" s="4">
        <v>5175</v>
      </c>
      <c r="D16" s="3">
        <v>5053</v>
      </c>
      <c r="E16" s="5">
        <f t="shared" si="0"/>
        <v>0.97642512077294685</v>
      </c>
      <c r="F16" s="3">
        <v>6019</v>
      </c>
      <c r="G16" s="3">
        <v>5569</v>
      </c>
      <c r="H16" s="6">
        <f t="shared" si="1"/>
        <v>0.92523675029074592</v>
      </c>
      <c r="I16" s="7">
        <v>49182</v>
      </c>
      <c r="J16" s="28">
        <v>311425148.85000002</v>
      </c>
    </row>
    <row r="17" spans="2:10" x14ac:dyDescent="0.2">
      <c r="B17" s="3" t="s">
        <v>21</v>
      </c>
      <c r="C17" s="4">
        <v>1925</v>
      </c>
      <c r="D17" s="3">
        <v>1872</v>
      </c>
      <c r="E17" s="5">
        <f t="shared" si="0"/>
        <v>0.97246753246753248</v>
      </c>
      <c r="F17" s="3">
        <v>2215</v>
      </c>
      <c r="G17" s="3">
        <v>2147</v>
      </c>
      <c r="H17" s="6">
        <f t="shared" si="1"/>
        <v>0.96930022573363428</v>
      </c>
      <c r="I17" s="7">
        <v>13377</v>
      </c>
      <c r="J17" s="28">
        <v>100407991</v>
      </c>
    </row>
    <row r="18" spans="2:10" ht="15" x14ac:dyDescent="0.25">
      <c r="B18" s="24" t="s">
        <v>22</v>
      </c>
      <c r="C18" s="8">
        <f>SUM(C4:C17)</f>
        <v>51787</v>
      </c>
      <c r="D18" s="9">
        <f t="shared" ref="D18:G18" si="2">SUM(D4:D17)</f>
        <v>50339</v>
      </c>
      <c r="E18" s="10">
        <f t="shared" si="0"/>
        <v>0.97203931488597528</v>
      </c>
      <c r="F18" s="9">
        <f t="shared" si="2"/>
        <v>59334</v>
      </c>
      <c r="G18" s="9">
        <f t="shared" si="2"/>
        <v>52027</v>
      </c>
      <c r="H18" s="11">
        <f t="shared" si="1"/>
        <v>0.87684969831799642</v>
      </c>
      <c r="I18" s="12">
        <f>SUM(I4:I17)</f>
        <v>486693</v>
      </c>
      <c r="J18" s="25">
        <f>SUM(J4:J17)</f>
        <v>3907650986.0599999</v>
      </c>
    </row>
    <row r="19" spans="2:10" ht="15" x14ac:dyDescent="0.25">
      <c r="B19" s="24" t="s">
        <v>23</v>
      </c>
      <c r="C19" s="24"/>
      <c r="D19" s="24"/>
      <c r="E19" s="26">
        <f>AVERAGE(E4:E17)</f>
        <v>0.97616526665802017</v>
      </c>
      <c r="F19" s="24"/>
      <c r="G19" s="24"/>
      <c r="H19" s="26">
        <f>AVERAGE(H4:H17)</f>
        <v>0.92958444591044465</v>
      </c>
      <c r="I19" s="12"/>
      <c r="J19" s="12"/>
    </row>
    <row r="20" spans="2:10" x14ac:dyDescent="0.2">
      <c r="B20" s="13" t="s">
        <v>24</v>
      </c>
      <c r="C20" s="14"/>
    </row>
    <row r="21" spans="2:10" x14ac:dyDescent="0.2">
      <c r="B21" s="13" t="s">
        <v>25</v>
      </c>
    </row>
    <row r="25" spans="2:10" x14ac:dyDescent="0.2">
      <c r="C25" s="15"/>
    </row>
    <row r="26" spans="2:10" x14ac:dyDescent="0.2">
      <c r="C26" s="16"/>
    </row>
    <row r="27" spans="2:10" x14ac:dyDescent="0.2">
      <c r="C27" s="16"/>
    </row>
    <row r="28" spans="2:10" x14ac:dyDescent="0.2">
      <c r="C28" s="16"/>
    </row>
    <row r="29" spans="2:10" x14ac:dyDescent="0.2">
      <c r="C29" s="16"/>
    </row>
    <row r="30" spans="2:10" x14ac:dyDescent="0.2">
      <c r="C30" s="16"/>
    </row>
    <row r="31" spans="2:10" x14ac:dyDescent="0.2">
      <c r="C31" s="16"/>
    </row>
    <row r="32" spans="2:10" x14ac:dyDescent="0.2">
      <c r="C32" s="16"/>
    </row>
    <row r="33" spans="3:3" x14ac:dyDescent="0.2">
      <c r="C33" s="15"/>
    </row>
    <row r="34" spans="3:3" x14ac:dyDescent="0.2">
      <c r="C34" s="15"/>
    </row>
    <row r="35" spans="3:3" x14ac:dyDescent="0.2">
      <c r="C35" s="16"/>
    </row>
    <row r="36" spans="3:3" x14ac:dyDescent="0.2">
      <c r="C36" s="16"/>
    </row>
    <row r="37" spans="3:3" x14ac:dyDescent="0.2">
      <c r="C37" s="16"/>
    </row>
    <row r="38" spans="3:3" x14ac:dyDescent="0.2">
      <c r="C38" s="16"/>
    </row>
    <row r="39" spans="3:3" x14ac:dyDescent="0.2">
      <c r="C39" s="15"/>
    </row>
    <row r="40" spans="3:3" x14ac:dyDescent="0.2">
      <c r="C40" s="17"/>
    </row>
    <row r="41" spans="3:3" x14ac:dyDescent="0.2">
      <c r="C41" s="17"/>
    </row>
    <row r="42" spans="3:3" x14ac:dyDescent="0.2">
      <c r="C42" s="17"/>
    </row>
    <row r="43" spans="3:3" x14ac:dyDescent="0.2">
      <c r="C43" s="17"/>
    </row>
    <row r="44" spans="3:3" x14ac:dyDescent="0.2">
      <c r="C44" s="17"/>
    </row>
    <row r="45" spans="3:3" x14ac:dyDescent="0.2">
      <c r="C45" s="17"/>
    </row>
  </sheetData>
  <conditionalFormatting sqref="E4:E1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{5F096E8A-596D-4343-8064-4C8F2B10949B}</x14:id>
        </ext>
      </extLst>
    </cfRule>
  </conditionalFormatting>
  <conditionalFormatting sqref="H4:H17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{F774A4A6-3190-4E8E-91DD-84B6028D7EA4}</x14:id>
        </ext>
      </extLst>
    </cfRule>
  </conditionalFormatting>
  <conditionalFormatting sqref="H4:H17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{CC8E9337-746A-401B-A0DC-273B7E5967A4}</x14:id>
        </ext>
      </extLst>
    </cfRule>
  </conditionalFormatting>
  <pageMargins left="0.7" right="0.7" top="0.78740157499999996" bottom="0.78740157499999996" header="0.3" footer="0.3"/>
  <pageSetup paperSize="9" scale="84" orientation="landscape" horizontalDpi="4294967294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F096E8A-596D-4343-8064-4C8F2B10949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E4:E17</xm:sqref>
        </x14:conditionalFormatting>
        <x14:conditionalFormatting xmlns:xm="http://schemas.microsoft.com/office/excel/2006/main">
          <x14:cfRule type="dataBar" id="{F774A4A6-3190-4E8E-91DD-84B6028D7EA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  <x14:conditionalFormatting xmlns:xm="http://schemas.microsoft.com/office/excel/2006/main">
          <x14:cfRule type="dataBar" id="{CC8E9337-746A-401B-A0DC-273B7E5967A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8F359A4D96EA46A19014080193D51E" ma:contentTypeVersion="0" ma:contentTypeDescription="Vytvoří nový dokument" ma:contentTypeScope="" ma:versionID="e3d59a5318e90b9694429f1d19a7f59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3EC404-7C04-4F0D-9578-39D145067DF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EDAF044-BD20-4888-A393-F64B0D1A75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97D0C8-666D-480D-96C4-FE101E9CD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15_5</vt:lpstr>
    </vt:vector>
  </TitlesOfParts>
  <Manager/>
  <Company>MPSV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Najmon Viktor Mgr. (GUP-AAA)</dc:creator>
  <cp:keywords/>
  <dc:description/>
  <cp:lastModifiedBy>Inneman David Ing. (MPSV)</cp:lastModifiedBy>
  <dcterms:created xsi:type="dcterms:W3CDTF">2020-04-06T15:13:43Z</dcterms:created>
  <dcterms:modified xsi:type="dcterms:W3CDTF">2020-05-18T07:04:51Z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0x010100338F359A4D96EA46A19014080193D51E</vt:lpwstr>
  </property>
</Properties>
</file>