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45\STATISTIKY\Analýzy\Rok 2020\2020\ministryně\PS_Senát_RHSD\"/>
    </mc:Choice>
  </mc:AlternateContent>
  <xr:revisionPtr revIDLastSave="0" documentId="13_ncr:1_{A706F9AE-189A-455B-BC1A-017EAB8B96E3}" xr6:coauthVersionLast="45" xr6:coauthVersionMax="45" xr10:uidLastSave="{00000000-0000-0000-0000-000000000000}"/>
  <bookViews>
    <workbookView xWindow="-110" yWindow="-110" windowWidth="19420" windowHeight="10420" tabRatio="865" activeTab="2" xr2:uid="{00000000-000D-0000-FFFF-FFFF00000000}"/>
  </bookViews>
  <sheets>
    <sheet name="Košilka A3" sheetId="41" r:id="rId1"/>
    <sheet name="Košilka A4" sheetId="40" r:id="rId2"/>
    <sheet name="Seznam příloh" sheetId="105" r:id="rId3"/>
    <sheet name="Příloha č. 1" sheetId="129" r:id="rId4"/>
    <sheet name="Příloha č. 2" sheetId="24" r:id="rId5"/>
    <sheet name="Příloha č. 3a" sheetId="23" r:id="rId6"/>
    <sheet name="Příloha č. 3b" sheetId="74" r:id="rId7"/>
    <sheet name="Příloha č. 4a" sheetId="109" r:id="rId8"/>
    <sheet name="Příloha č. 4b" sheetId="107" r:id="rId9"/>
    <sheet name="Příloha č. 4c" sheetId="108" r:id="rId10"/>
    <sheet name="Příloha č. 5" sheetId="70" r:id="rId11"/>
    <sheet name="Příloha č. 6" sheetId="33" r:id="rId12"/>
    <sheet name="Příloha č. 7" sheetId="3" r:id="rId13"/>
    <sheet name="Příloha č. 8" sheetId="11" r:id="rId14"/>
    <sheet name="Příloha č. 9" sheetId="133" r:id="rId15"/>
    <sheet name="Příloha č. 10" sheetId="9" r:id="rId16"/>
    <sheet name="Příloha č. 11" sheetId="10" r:id="rId17"/>
    <sheet name="Příloha č. 12" sheetId="34" r:id="rId18"/>
    <sheet name="Příloha č. 13" sheetId="63" r:id="rId19"/>
    <sheet name="Příloha č. 14" sheetId="95" r:id="rId20"/>
    <sheet name="Příloha č. 15" sheetId="154" r:id="rId21"/>
    <sheet name="Příloha č. 16" sheetId="155" r:id="rId22"/>
    <sheet name="Příloha č. 17" sheetId="157" r:id="rId23"/>
    <sheet name="Příloha č. 18" sheetId="156" r:id="rId24"/>
    <sheet name="Příloha č. 19" sheetId="158" r:id="rId25"/>
    <sheet name="Příloha č. 20" sheetId="159" r:id="rId26"/>
    <sheet name="Příloha č. 21" sheetId="160" r:id="rId27"/>
  </sheets>
  <externalReferences>
    <externalReference r:id="rId28"/>
    <externalReference r:id="rId29"/>
    <externalReference r:id="rId30"/>
  </externalReferences>
  <definedNames>
    <definedName name="E_COLKEY" localSheetId="3">#REF!</definedName>
    <definedName name="E_COLKEY" localSheetId="17">#REF!</definedName>
    <definedName name="E_COLKEY" localSheetId="21">#REF!</definedName>
    <definedName name="E_COLKEY" localSheetId="22">#REF!</definedName>
    <definedName name="E_COLKEY" localSheetId="23">#REF!</definedName>
    <definedName name="E_COLKEY" localSheetId="24">#REF!</definedName>
    <definedName name="E_COLKEY" localSheetId="4">#REF!</definedName>
    <definedName name="E_COLKEY" localSheetId="25">#REF!</definedName>
    <definedName name="E_COLKEY" localSheetId="26">#REF!</definedName>
    <definedName name="E_COLKEY" localSheetId="5">#REF!</definedName>
    <definedName name="E_COLKEY" localSheetId="7">#REF!</definedName>
    <definedName name="E_COLKEY" localSheetId="8">#REF!</definedName>
    <definedName name="E_COLKEY" localSheetId="9">#REF!</definedName>
    <definedName name="E_COLKEY" localSheetId="10">#REF!</definedName>
    <definedName name="E_COLKEY" localSheetId="11">#REF!</definedName>
    <definedName name="E_COLKEY" localSheetId="14">#REF!</definedName>
    <definedName name="E_COLKEY">#REF!</definedName>
    <definedName name="E_COLKEY2" localSheetId="3">#REF!</definedName>
    <definedName name="E_COLKEY2" localSheetId="17">#REF!</definedName>
    <definedName name="E_COLKEY2" localSheetId="21">#REF!</definedName>
    <definedName name="E_COLKEY2" localSheetId="22">#REF!</definedName>
    <definedName name="E_COLKEY2" localSheetId="23">#REF!</definedName>
    <definedName name="E_COLKEY2" localSheetId="24">#REF!</definedName>
    <definedName name="E_COLKEY2" localSheetId="4">#REF!</definedName>
    <definedName name="E_COLKEY2" localSheetId="25">#REF!</definedName>
    <definedName name="E_COLKEY2" localSheetId="26">#REF!</definedName>
    <definedName name="E_COLKEY2" localSheetId="5">#REF!</definedName>
    <definedName name="E_COLKEY2" localSheetId="7">#REF!</definedName>
    <definedName name="E_COLKEY2" localSheetId="8">#REF!</definedName>
    <definedName name="E_COLKEY2" localSheetId="9">#REF!</definedName>
    <definedName name="E_COLKEY2" localSheetId="10">#REF!</definedName>
    <definedName name="E_COLKEY2" localSheetId="11">#REF!</definedName>
    <definedName name="E_COLKEY2" localSheetId="14">#REF!</definedName>
    <definedName name="E_COLKEY2">#REF!</definedName>
    <definedName name="E_DATA" localSheetId="3">#REF!</definedName>
    <definedName name="E_DATA" localSheetId="17">#REF!</definedName>
    <definedName name="E_DATA" localSheetId="21">#REF!</definedName>
    <definedName name="E_DATA" localSheetId="22">#REF!</definedName>
    <definedName name="E_DATA" localSheetId="23">#REF!</definedName>
    <definedName name="E_DATA" localSheetId="24">#REF!</definedName>
    <definedName name="E_DATA" localSheetId="4">#REF!</definedName>
    <definedName name="E_DATA" localSheetId="25">#REF!</definedName>
    <definedName name="E_DATA" localSheetId="26">#REF!</definedName>
    <definedName name="E_DATA" localSheetId="5">#REF!</definedName>
    <definedName name="E_DATA" localSheetId="7">#REF!</definedName>
    <definedName name="E_DATA" localSheetId="8">#REF!</definedName>
    <definedName name="E_DATA" localSheetId="9">#REF!</definedName>
    <definedName name="E_DATA" localSheetId="10">#REF!</definedName>
    <definedName name="E_DATA" localSheetId="11">#REF!</definedName>
    <definedName name="E_DATA" localSheetId="14">#REF!</definedName>
    <definedName name="E_DATA">#REF!</definedName>
    <definedName name="E_DATE" localSheetId="3">#REF!</definedName>
    <definedName name="E_DATE" localSheetId="17">#REF!</definedName>
    <definedName name="E_DATE" localSheetId="21">#REF!</definedName>
    <definedName name="E_DATE" localSheetId="23">#REF!</definedName>
    <definedName name="E_DATE" localSheetId="24">#REF!</definedName>
    <definedName name="E_DATE" localSheetId="4">#REF!</definedName>
    <definedName name="E_DATE" localSheetId="25">#REF!</definedName>
    <definedName name="E_DATE" localSheetId="26">#REF!</definedName>
    <definedName name="E_DATE" localSheetId="5">#REF!</definedName>
    <definedName name="E_DATE" localSheetId="7">#REF!</definedName>
    <definedName name="E_DATE" localSheetId="8">#REF!</definedName>
    <definedName name="E_DATE" localSheetId="9">#REF!</definedName>
    <definedName name="E_DATE" localSheetId="10">#REF!</definedName>
    <definedName name="E_DATE" localSheetId="11">#REF!</definedName>
    <definedName name="E_DATE" localSheetId="14">#REF!</definedName>
    <definedName name="E_DATE">#REF!</definedName>
    <definedName name="E_DATE_" localSheetId="24">#REF!</definedName>
    <definedName name="E_DATE_" localSheetId="25">#REF!</definedName>
    <definedName name="E_DATE_" localSheetId="26">#REF!</definedName>
    <definedName name="E_DATE_" localSheetId="8">#REF!</definedName>
    <definedName name="E_DATE_" localSheetId="9">#REF!</definedName>
    <definedName name="E_DATE_" localSheetId="10">#REF!</definedName>
    <definedName name="E_DATE_" localSheetId="14">#REF!</definedName>
    <definedName name="E_DATE_">#REF!</definedName>
    <definedName name="_xlnm.Print_Titles" localSheetId="3">'Příloha č. 1'!$A:$A</definedName>
    <definedName name="_xlnm.Print_Titles" localSheetId="15">'Příloha č. 10'!$1:$5</definedName>
    <definedName name="_xlnm.Print_Titles" localSheetId="18">'Příloha č. 13'!$7:$9</definedName>
    <definedName name="_xlnm.Print_Titles" localSheetId="20">'Příloha č. 15'!$3:$3</definedName>
    <definedName name="_xlnm.Print_Titles" localSheetId="22">'Příloha č. 17'!$1:$1</definedName>
    <definedName name="_xlnm.Print_Area" localSheetId="0">'Košilka A3'!$A$1:$T$46</definedName>
    <definedName name="_xlnm.Print_Area" localSheetId="1">'Košilka A4'!$A$1:$F$41</definedName>
    <definedName name="_xlnm.Print_Area" localSheetId="3">'Příloha č. 1'!$A$1:$J$27</definedName>
    <definedName name="_xlnm.Print_Area" localSheetId="15">'Příloha č. 10'!$A$1:$H$99</definedName>
    <definedName name="_xlnm.Print_Area" localSheetId="16">'Příloha č. 11'!$A$1:$N$84</definedName>
    <definedName name="_xlnm.Print_Area" localSheetId="17">'Příloha č. 12'!$A$1:$L$53</definedName>
    <definedName name="_xlnm.Print_Area" localSheetId="18">'Příloha č. 13'!$A$7:$Q$102</definedName>
    <definedName name="_xlnm.Print_Area" localSheetId="19">'Příloha č. 14'!$A$1:$N$89</definedName>
    <definedName name="_xlnm.Print_Area" localSheetId="20">'Příloha č. 15'!$A$1:$Q$67</definedName>
    <definedName name="_xlnm.Print_Area" localSheetId="21">'Příloha č. 16'!$A$1:$R$40</definedName>
    <definedName name="_xlnm.Print_Area" localSheetId="22">'Příloha č. 17'!$A$1:$S$64</definedName>
    <definedName name="_xlnm.Print_Area" localSheetId="23">'Příloha č. 18'!$A$1:$H$31</definedName>
    <definedName name="_xlnm.Print_Area" localSheetId="24">'Příloha č. 19'!$A$1:$M$49</definedName>
    <definedName name="_xlnm.Print_Area" localSheetId="4">'Příloha č. 2'!$A$1:$K$26</definedName>
    <definedName name="_xlnm.Print_Area" localSheetId="25">'Příloha č. 20'!$A$1:$V$37</definedName>
    <definedName name="_xlnm.Print_Area" localSheetId="26">'Příloha č. 21'!$A$1:$J$37</definedName>
    <definedName name="_xlnm.Print_Area" localSheetId="5">'Příloha č. 3a'!$A$1:$Q$28</definedName>
    <definedName name="_xlnm.Print_Area" localSheetId="6">'Příloha č. 3b'!$A$1:$J$19</definedName>
    <definedName name="_xlnm.Print_Area" localSheetId="7">'Příloha č. 4a'!$A$1:$G$51</definedName>
    <definedName name="_xlnm.Print_Area" localSheetId="8">'Příloha č. 4b'!$A$1:$G$34</definedName>
    <definedName name="_xlnm.Print_Area" localSheetId="9">'Příloha č. 4c'!$A$1:$H$26</definedName>
    <definedName name="_xlnm.Print_Area" localSheetId="10">'Příloha č. 5'!$A$1:$O$98</definedName>
    <definedName name="_xlnm.Print_Area" localSheetId="11">'Příloha č. 6'!$A$1:$H$27</definedName>
    <definedName name="_xlnm.Print_Area" localSheetId="12">'Příloha č. 7'!$A$1:$W$112</definedName>
    <definedName name="_xlnm.Print_Area" localSheetId="13">'Příloha č. 8'!$A$1:$I$66</definedName>
    <definedName name="_xlnm.Print_Area" localSheetId="14">'Příloha č. 9'!$A$1:$V$41</definedName>
    <definedName name="_xlnm.Print_Area" localSheetId="2">'Seznam příloh'!$A$1:$B$27</definedName>
    <definedName name="pokus" localSheetId="18">#REF!</definedName>
    <definedName name="pokus" localSheetId="24">#REF!</definedName>
    <definedName name="pokus" localSheetId="25">#REF!</definedName>
    <definedName name="pokus" localSheetId="26">#REF!</definedName>
    <definedName name="pokus" localSheetId="8">#REF!</definedName>
    <definedName name="pokus" localSheetId="9">#REF!</definedName>
    <definedName name="pokus" localSheetId="10">#REF!</definedName>
    <definedName name="pokus" localSheetId="14">#REF!</definedName>
    <definedName name="pokus">#REF!</definedName>
    <definedName name="pokus1" localSheetId="18">#REF!</definedName>
    <definedName name="pokus1" localSheetId="24">#REF!</definedName>
    <definedName name="pokus1" localSheetId="25">#REF!</definedName>
    <definedName name="pokus1" localSheetId="26">#REF!</definedName>
    <definedName name="pokus1" localSheetId="8">#REF!</definedName>
    <definedName name="pokus1" localSheetId="9">#REF!</definedName>
    <definedName name="pokus1" localSheetId="10">#REF!</definedName>
    <definedName name="pokus1" localSheetId="14">#REF!</definedName>
    <definedName name="pokus1">#REF!</definedName>
    <definedName name="přiloha">#REF!</definedName>
    <definedName name="Příloha_" localSheetId="25">#REF!</definedName>
    <definedName name="Příloha_" localSheetId="26">#REF!</definedName>
    <definedName name="Příloha_" localSheetId="8">#REF!</definedName>
    <definedName name="Příloha_" localSheetId="9">#REF!</definedName>
    <definedName name="Příloha_" localSheetId="14">#REF!</definedName>
    <definedName name="Příloha_">#REF!</definedName>
    <definedName name="xxx" localSheetId="24">#REF!</definedName>
    <definedName name="xxx" localSheetId="25">#REF!</definedName>
    <definedName name="xxx" localSheetId="26">#REF!</definedName>
    <definedName name="xxx" localSheetId="8">#REF!</definedName>
    <definedName name="xxx" localSheetId="9">#REF!</definedName>
    <definedName name="xxx" localSheetId="10">#REF!</definedName>
    <definedName name="xxx" localSheetId="14">#REF!</definedName>
    <definedName name="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156" l="1"/>
  <c r="F21" i="156" l="1"/>
  <c r="E21" i="156"/>
  <c r="D21" i="156"/>
  <c r="C21" i="156"/>
  <c r="G20" i="156"/>
  <c r="G18" i="156"/>
  <c r="G21" i="156" s="1"/>
  <c r="F17" i="156"/>
  <c r="E17" i="156"/>
  <c r="D17" i="156"/>
  <c r="C17" i="156"/>
  <c r="G16" i="156"/>
  <c r="G15" i="156"/>
  <c r="G14" i="156"/>
  <c r="G13" i="156"/>
  <c r="G17" i="156" s="1"/>
  <c r="G12" i="156"/>
  <c r="F11" i="156"/>
  <c r="F22" i="156" s="1"/>
  <c r="E11" i="156"/>
  <c r="D11" i="156"/>
  <c r="D22" i="156" s="1"/>
  <c r="C11" i="156"/>
  <c r="G10" i="156"/>
  <c r="G9" i="156"/>
  <c r="G8" i="156"/>
  <c r="G7" i="156"/>
  <c r="G6" i="156"/>
  <c r="G5" i="156"/>
  <c r="G11" i="156"/>
  <c r="C22" i="156" l="1"/>
  <c r="E22" i="156"/>
  <c r="G22" i="156"/>
  <c r="H11" i="156"/>
  <c r="H17" i="156"/>
  <c r="H21" i="156"/>
</calcChain>
</file>

<file path=xl/sharedStrings.xml><?xml version="1.0" encoding="utf-8"?>
<sst xmlns="http://schemas.openxmlformats.org/spreadsheetml/2006/main" count="1801" uniqueCount="715">
  <si>
    <t>Příloha č. 5</t>
  </si>
  <si>
    <t>Příloha č. 6</t>
  </si>
  <si>
    <t>Příloha č. 7</t>
  </si>
  <si>
    <t>Příloha č. 8</t>
  </si>
  <si>
    <t>Příloha č. 9</t>
  </si>
  <si>
    <t>Příloha č. 10</t>
  </si>
  <si>
    <t>Příloha č. 11</t>
  </si>
  <si>
    <t>Příloha č. 12</t>
  </si>
  <si>
    <t>Příloha č. 13</t>
  </si>
  <si>
    <t>Příloha č. 14</t>
  </si>
  <si>
    <t>Příloha č. 15</t>
  </si>
  <si>
    <t>Příloha č. 16</t>
  </si>
  <si>
    <t>Příloha č. 17</t>
  </si>
  <si>
    <t>Příloha č. 18</t>
  </si>
  <si>
    <t>Příloha č. 20</t>
  </si>
  <si>
    <t xml:space="preserve"> ke konci sledovaného měsíce</t>
  </si>
  <si>
    <t>měrná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</si>
  <si>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</si>
  <si>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</si>
  <si>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</si>
  <si>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</si>
  <si>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</si>
  <si>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</si>
  <si>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</si>
  <si>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</si>
  <si>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</si>
  <si>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</si>
  <si>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</si>
  <si>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</si>
  <si>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jednotka</t>
  </si>
  <si>
    <t>tis. osob</t>
  </si>
  <si>
    <t>míra nezam.</t>
  </si>
  <si>
    <t>%</t>
  </si>
  <si>
    <t>tis. míst</t>
  </si>
  <si>
    <t>Most</t>
  </si>
  <si>
    <t>Praha-západ</t>
  </si>
  <si>
    <t>Děčín</t>
  </si>
  <si>
    <t>Bruntál</t>
  </si>
  <si>
    <t>Kladno</t>
  </si>
  <si>
    <t>Teplice</t>
  </si>
  <si>
    <t>Jeseník</t>
  </si>
  <si>
    <t>Plzeň-město</t>
  </si>
  <si>
    <t>Nymburk</t>
  </si>
  <si>
    <t>Břeclav</t>
  </si>
  <si>
    <t>Karviná</t>
  </si>
  <si>
    <t>Beroun</t>
  </si>
  <si>
    <t>Třebíč</t>
  </si>
  <si>
    <t>Hodonín</t>
  </si>
  <si>
    <t>Praha</t>
  </si>
  <si>
    <t>Prostějov</t>
  </si>
  <si>
    <t>Ústí nad Labem</t>
  </si>
  <si>
    <t>Praha-východ</t>
  </si>
  <si>
    <t>Sokolov</t>
  </si>
  <si>
    <t>Rakovník</t>
  </si>
  <si>
    <t>Chomutov</t>
  </si>
  <si>
    <t>Mělník</t>
  </si>
  <si>
    <t>Kroměříž</t>
  </si>
  <si>
    <t>Hradec Králové</t>
  </si>
  <si>
    <t>Louny</t>
  </si>
  <si>
    <t>Ostrava-město</t>
  </si>
  <si>
    <t>Brno-město</t>
  </si>
  <si>
    <t>Šumperk</t>
  </si>
  <si>
    <t>Přerov</t>
  </si>
  <si>
    <t>Znojmo</t>
  </si>
  <si>
    <t>Česká Lípa</t>
  </si>
  <si>
    <t>Plzeň-sever</t>
  </si>
  <si>
    <t>Žďár nad Sázavou</t>
  </si>
  <si>
    <t>Tábor</t>
  </si>
  <si>
    <t>Svitavy</t>
  </si>
  <si>
    <t>Pardubice</t>
  </si>
  <si>
    <t>Havlíčkův Brod</t>
  </si>
  <si>
    <t>Kolín</t>
  </si>
  <si>
    <t>Tachov</t>
  </si>
  <si>
    <t>Liberec</t>
  </si>
  <si>
    <t>Vsetín</t>
  </si>
  <si>
    <t>Domažlice</t>
  </si>
  <si>
    <t>Uherské Hradiště</t>
  </si>
  <si>
    <t>Trutnov</t>
  </si>
  <si>
    <t>Jablonec nad Nisou</t>
  </si>
  <si>
    <t>Opava</t>
  </si>
  <si>
    <t>Blansko</t>
  </si>
  <si>
    <t>Olomouc</t>
  </si>
  <si>
    <t>Karlovy Vary</t>
  </si>
  <si>
    <t>Plzeň-jih</t>
  </si>
  <si>
    <t>Příbram</t>
  </si>
  <si>
    <t>Kutná Hora</t>
  </si>
  <si>
    <t>Brno-venkov</t>
  </si>
  <si>
    <t>Jindřichův Hradec</t>
  </si>
  <si>
    <t>Semily</t>
  </si>
  <si>
    <t>Litoměřice</t>
  </si>
  <si>
    <t>Nový Jičín</t>
  </si>
  <si>
    <t>Písek</t>
  </si>
  <si>
    <t>Vyškov</t>
  </si>
  <si>
    <t>Mladá Boleslav</t>
  </si>
  <si>
    <t>Rokycany</t>
  </si>
  <si>
    <t>Strakonice</t>
  </si>
  <si>
    <t>Jičín</t>
  </si>
  <si>
    <t>Náchod</t>
  </si>
  <si>
    <t>Český Krumlov</t>
  </si>
  <si>
    <t>Cheb</t>
  </si>
  <si>
    <t>České Budějovice</t>
  </si>
  <si>
    <t>Jihlava</t>
  </si>
  <si>
    <t>Chrudim</t>
  </si>
  <si>
    <t>Frýdek-Místek</t>
  </si>
  <si>
    <t>Ústí nad Orlicí</t>
  </si>
  <si>
    <t>Rychnov nad Kněžnou</t>
  </si>
  <si>
    <t>Zlín</t>
  </si>
  <si>
    <t>Klatovy</t>
  </si>
  <si>
    <t>Benešov</t>
  </si>
  <si>
    <t>Prachatice</t>
  </si>
  <si>
    <t>Pelhřimov</t>
  </si>
  <si>
    <t>Celkem ČR</t>
  </si>
  <si>
    <t>Pořadí</t>
  </si>
  <si>
    <t>Seznam příloh</t>
  </si>
  <si>
    <t>m ě s í c</t>
  </si>
  <si>
    <t>vytvořená místa</t>
  </si>
  <si>
    <t>umístění uchazeči</t>
  </si>
  <si>
    <t>zaměstnanci</t>
  </si>
  <si>
    <t>stav</t>
  </si>
  <si>
    <t>celkem</t>
  </si>
  <si>
    <t>na konci</t>
  </si>
  <si>
    <t>od poč.</t>
  </si>
  <si>
    <t>sled.měs.</t>
  </si>
  <si>
    <t>roku</t>
  </si>
  <si>
    <t>uchazeči</t>
  </si>
  <si>
    <t>Počet uchazečů</t>
  </si>
  <si>
    <t>okres/kraj</t>
  </si>
  <si>
    <t>nově</t>
  </si>
  <si>
    <t>přírůstek/úbytek</t>
  </si>
  <si>
    <t>hlášení</t>
  </si>
  <si>
    <t>absol.</t>
  </si>
  <si>
    <t>Plzeňský kraj</t>
  </si>
  <si>
    <t>Zlínsky kraj</t>
  </si>
  <si>
    <t>Pardubický kraj</t>
  </si>
  <si>
    <t>Liberecký kraj</t>
  </si>
  <si>
    <t>Olomoucký kraj</t>
  </si>
  <si>
    <t>Královéhradecký kraj</t>
  </si>
  <si>
    <t>Moravskoslezský kraj</t>
  </si>
  <si>
    <t>Karlovarský kraj</t>
  </si>
  <si>
    <t>Ústecký kraj</t>
  </si>
  <si>
    <t>Jihomoravský kraj</t>
  </si>
  <si>
    <t>Jihočeský kraj</t>
  </si>
  <si>
    <t>Středočeský kraj</t>
  </si>
  <si>
    <t>míra nezaměstnanosti</t>
  </si>
  <si>
    <t xml:space="preserve">počet uchazečů </t>
  </si>
  <si>
    <t>v %</t>
  </si>
  <si>
    <t>na 1 VPM</t>
  </si>
  <si>
    <t>Struktura uchazečů o zaměstnání v členění na muže a ženy</t>
  </si>
  <si>
    <t>výše podpory</t>
  </si>
  <si>
    <t>v tis.</t>
  </si>
  <si>
    <t>ženy</t>
  </si>
  <si>
    <t>muži</t>
  </si>
  <si>
    <t>Uchazeči s PvN</t>
  </si>
  <si>
    <t xml:space="preserve">   do 1500 Kč</t>
  </si>
  <si>
    <t>věk</t>
  </si>
  <si>
    <t>vzdělání</t>
  </si>
  <si>
    <t>uchazeči - celkem</t>
  </si>
  <si>
    <t xml:space="preserve">    z toho:</t>
  </si>
  <si>
    <t>vyučen</t>
  </si>
  <si>
    <t>středošk. bez mat.</t>
  </si>
  <si>
    <t>vyučen s mat.</t>
  </si>
  <si>
    <t>gymnázium</t>
  </si>
  <si>
    <t>SOŠ s mat.</t>
  </si>
  <si>
    <t>vysokoškolské</t>
  </si>
  <si>
    <t>délka evidence</t>
  </si>
  <si>
    <t>do 3 měsíců</t>
  </si>
  <si>
    <t>nad 24 měsíců</t>
  </si>
  <si>
    <t>nad 6 měsíců</t>
  </si>
  <si>
    <t>nad 12 měsíců</t>
  </si>
  <si>
    <t>Poznámka k tabulkám: drobné odchylky součtu osob v jednotlivých kategoriích od uvedeného celkového počtu souvisí se zaokrouhlením hodnot na jedno desetinné místo</t>
  </si>
  <si>
    <t>nad 5 měsíců</t>
  </si>
  <si>
    <t>Okres, kraj</t>
  </si>
  <si>
    <t>Podíly na celkovém počtu uchazečů o zaměstnání (v%)</t>
  </si>
  <si>
    <t>délka ukončené evidence (dny)</t>
  </si>
  <si>
    <t>OZP</t>
  </si>
  <si>
    <t>do 20 let</t>
  </si>
  <si>
    <t>do 25 let</t>
  </si>
  <si>
    <t>nad 50 let</t>
  </si>
  <si>
    <t>bez           a základní vzdělání</t>
  </si>
  <si>
    <t>Kraj Vysočina</t>
  </si>
  <si>
    <t>z toho</t>
  </si>
  <si>
    <t>Moravskoslezský</t>
  </si>
  <si>
    <t>Olomoucký</t>
  </si>
  <si>
    <t>Jihomoravský</t>
  </si>
  <si>
    <t xml:space="preserve">Pardubický </t>
  </si>
  <si>
    <t>Královéhradecký</t>
  </si>
  <si>
    <t>Liberecký</t>
  </si>
  <si>
    <t>Ústecký</t>
  </si>
  <si>
    <t xml:space="preserve">Karlovarský </t>
  </si>
  <si>
    <t>Plzeňský</t>
  </si>
  <si>
    <t>Jihočeský</t>
  </si>
  <si>
    <t xml:space="preserve">Středočeský </t>
  </si>
  <si>
    <t>Celkem</t>
  </si>
  <si>
    <t xml:space="preserve"> Překlen. příspěvek</t>
  </si>
  <si>
    <t>Kraj</t>
  </si>
  <si>
    <t xml:space="preserve">Moravskoslezský </t>
  </si>
  <si>
    <t xml:space="preserve">Jihomoravský </t>
  </si>
  <si>
    <t xml:space="preserve">Královéhradecký </t>
  </si>
  <si>
    <t xml:space="preserve">Liberecký </t>
  </si>
  <si>
    <t xml:space="preserve">Ústecký </t>
  </si>
  <si>
    <t xml:space="preserve">Plzeňský </t>
  </si>
  <si>
    <t xml:space="preserve">v tis. Kč </t>
  </si>
  <si>
    <t>Pracovní rehabili-tace</t>
  </si>
  <si>
    <t>Překlen. příspěvek</t>
  </si>
  <si>
    <t xml:space="preserve">Jihočeský </t>
  </si>
  <si>
    <t xml:space="preserve">Jihomoravský  </t>
  </si>
  <si>
    <t xml:space="preserve">Olomoucký </t>
  </si>
  <si>
    <t xml:space="preserve">Zlínský </t>
  </si>
  <si>
    <t xml:space="preserve">Moravskoslezský  </t>
  </si>
  <si>
    <t>v % podle krajů</t>
  </si>
  <si>
    <t>v % podle nástrojů</t>
  </si>
  <si>
    <t>I.</t>
  </si>
  <si>
    <t>II.</t>
  </si>
  <si>
    <t>III.</t>
  </si>
  <si>
    <t>IV.</t>
  </si>
  <si>
    <t>Zdroj: ČSÚ - VŠPS</t>
  </si>
  <si>
    <t>Společnost</t>
  </si>
  <si>
    <t>Lokalita</t>
  </si>
  <si>
    <t>Vývoj zaměstnanosti podle odvětví činnosti (CZ - NACE)</t>
  </si>
  <si>
    <t>1. čtvrtletí</t>
  </si>
  <si>
    <t>z toho:</t>
  </si>
  <si>
    <t>Zemědělství, lesnictví a rybářství</t>
  </si>
  <si>
    <t>Těžba a dobývání</t>
  </si>
  <si>
    <t>Zpracovatelský průmysl</t>
  </si>
  <si>
    <t>Výroba a rozvod elektřiny, plynu, tepla</t>
  </si>
  <si>
    <t>Zásob. vodou; činnosti souvis. s odpady</t>
  </si>
  <si>
    <t>Stavebnictví</t>
  </si>
  <si>
    <t>Velkoobchod a maloob.; opr. mot. vozidel</t>
  </si>
  <si>
    <t>Doprava a skladování</t>
  </si>
  <si>
    <t>Ubytování, stravování a pohostinství</t>
  </si>
  <si>
    <t>Informační a komunikační činnosti</t>
  </si>
  <si>
    <t>Peněžnictví a pojišťovnictví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</si>
  <si>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</si>
  <si>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</si>
  <si>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</si>
  <si>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</si>
  <si>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Vzdělávání</t>
  </si>
  <si>
    <t>Zdravotní a sociální péče</t>
  </si>
  <si>
    <t>Kulturní, zábavní a rekreační činnosti</t>
  </si>
  <si>
    <t>Změstnaní v NH - NACE / sektor</t>
  </si>
  <si>
    <t>Hl. m.Praha</t>
  </si>
  <si>
    <t>Zlínský kraj</t>
  </si>
  <si>
    <t xml:space="preserve">v tis. </t>
  </si>
  <si>
    <t>I. sektor</t>
  </si>
  <si>
    <t>II. sektor</t>
  </si>
  <si>
    <t>III. sektor *)</t>
  </si>
  <si>
    <t>Moravskoslez. kraj</t>
  </si>
  <si>
    <t>Zaměstnaní v NH -NACE</t>
  </si>
  <si>
    <t>Muži</t>
  </si>
  <si>
    <t>Ženy</t>
  </si>
  <si>
    <t>Zaměstnanci (vč. členů produkčních družstev)</t>
  </si>
  <si>
    <t>Podnikatelé (vč. pom. rod. příslušníků)</t>
  </si>
  <si>
    <t>Počty zaměstnaných podle sektorů NH v členění muži a ženy</t>
  </si>
  <si>
    <t>tis.</t>
  </si>
  <si>
    <t>Zaměstnaní - muži</t>
  </si>
  <si>
    <t>Zaměstnaní - ženy</t>
  </si>
  <si>
    <t>*) vč. nezjištěné sektorové příslušnosti</t>
  </si>
  <si>
    <t>Počty zaměstnaných ve vybraných skupinách v členění muži a ženy</t>
  </si>
  <si>
    <t xml:space="preserve"> - mající druhé (další) zaměstnání</t>
  </si>
  <si>
    <t xml:space="preserve"> - úvazek na dobu určitou </t>
  </si>
  <si>
    <t xml:space="preserve"> - na plnou pracovní dobu</t>
  </si>
  <si>
    <t xml:space="preserve"> - na kratší pracovní dobu</t>
  </si>
  <si>
    <t>Počty zaměstnaných podle postavení v zaměstnání v členění muži a ženy</t>
  </si>
  <si>
    <t>-</t>
  </si>
  <si>
    <t>Česká republika</t>
  </si>
  <si>
    <t xml:space="preserve"> 15-19</t>
  </si>
  <si>
    <t xml:space="preserve"> 20-24</t>
  </si>
  <si>
    <t xml:space="preserve"> 25-29</t>
  </si>
  <si>
    <t xml:space="preserve"> 30-34</t>
  </si>
  <si>
    <t xml:space="preserve"> 35-39</t>
  </si>
  <si>
    <t xml:space="preserve"> 40-44</t>
  </si>
  <si>
    <t xml:space="preserve"> 45-49</t>
  </si>
  <si>
    <t xml:space="preserve"> 50-54</t>
  </si>
  <si>
    <t xml:space="preserve"> 55-59</t>
  </si>
  <si>
    <t xml:space="preserve"> do 25</t>
  </si>
  <si>
    <t>střední bez maturity</t>
  </si>
  <si>
    <t>kraje, ČR</t>
  </si>
  <si>
    <t>Příloha č. 2</t>
  </si>
  <si>
    <t>Uchazeči o zaměstnání</t>
  </si>
  <si>
    <t>VPM</t>
  </si>
  <si>
    <t xml:space="preserve">celkem </t>
  </si>
  <si>
    <t xml:space="preserve">Zdroj: EUROSTAT (LFS) </t>
  </si>
  <si>
    <t>:</t>
  </si>
  <si>
    <t xml:space="preserve">P ř í l o h y </t>
  </si>
  <si>
    <t xml:space="preserve">Skladba osob s jediným nebo hlavním zaměstnáním podle odvětví činnosti CZ - NACE a pohlaví </t>
  </si>
  <si>
    <t xml:space="preserve">Struktura uchazečů o zaměstnání v členění na muže a ženy - podle výše podpory, věku, vzdělání a délky evidence  (grafy)    </t>
  </si>
  <si>
    <t>Přehled poskytnuté podpory v rámci Systému investičních pobídek (SIP)</t>
  </si>
  <si>
    <t>měsíc</t>
  </si>
  <si>
    <t>vyřazení uchazeči</t>
  </si>
  <si>
    <t>evidovaní uchazeči</t>
  </si>
  <si>
    <t xml:space="preserve">osoby se </t>
  </si>
  <si>
    <t>volná pracovní místa</t>
  </si>
  <si>
    <t>ZP</t>
  </si>
  <si>
    <t>nově hlášení uchazeči</t>
  </si>
  <si>
    <t>nezaměstnaní / 1volné prac.místo</t>
  </si>
  <si>
    <t xml:space="preserve"> </t>
  </si>
  <si>
    <t xml:space="preserve">  </t>
  </si>
  <si>
    <t>Délka nezaměstnanosti</t>
  </si>
  <si>
    <t xml:space="preserve">na </t>
  </si>
  <si>
    <t>počet</t>
  </si>
  <si>
    <t>konci</t>
  </si>
  <si>
    <t>do 19</t>
  </si>
  <si>
    <t xml:space="preserve">nad </t>
  </si>
  <si>
    <t>do 3</t>
  </si>
  <si>
    <t>nad 12</t>
  </si>
  <si>
    <t>čtvrtletí</t>
  </si>
  <si>
    <t>let</t>
  </si>
  <si>
    <t xml:space="preserve"> let</t>
  </si>
  <si>
    <t>50 let</t>
  </si>
  <si>
    <t>měsíců</t>
  </si>
  <si>
    <t>struktura nezaměstnaných podle vzdělání</t>
  </si>
  <si>
    <t>struktura VPM podle vzdělání</t>
  </si>
  <si>
    <t>bez vzděl.</t>
  </si>
  <si>
    <t>zákl. vzděl.</t>
  </si>
  <si>
    <t>vyuč.</t>
  </si>
  <si>
    <t>střed.odb.</t>
  </si>
  <si>
    <t>základní. vzdělání</t>
  </si>
  <si>
    <t>vyučení</t>
  </si>
  <si>
    <t>vyučení s maturitou</t>
  </si>
  <si>
    <t>ÚSV</t>
  </si>
  <si>
    <t xml:space="preserve">ÚSO </t>
  </si>
  <si>
    <t>bakal.+ VŠ</t>
  </si>
  <si>
    <t>vyuč. s mat.</t>
  </si>
  <si>
    <t>ÚSO - SOŠ</t>
  </si>
  <si>
    <t>VOŠ</t>
  </si>
  <si>
    <t>VŠ</t>
  </si>
  <si>
    <t>neuvedeno</t>
  </si>
  <si>
    <t>Struktura volných pracovních míst podle vzdělání</t>
  </si>
  <si>
    <t>pořadí</t>
  </si>
  <si>
    <t>Vývoj na trhu práce</t>
  </si>
  <si>
    <t>zpět</t>
  </si>
  <si>
    <t xml:space="preserve">Struktura uchazečů o zaměstnání v členění na muže a ženy - podle výše podpory, věku, vzdělání a délky evidence  (tabulky)    </t>
  </si>
  <si>
    <t>Zaměstnanost podle odvětví činnosti  CZ - NACE a sektorů - krajské členění</t>
  </si>
  <si>
    <t>Kraje celkem</t>
  </si>
  <si>
    <t>Zlínský</t>
  </si>
  <si>
    <t>Další ukazatele trhu práce - srovnání členských států EU</t>
  </si>
  <si>
    <t>Vybrané strukturální ukazatele a ukazatele ESZ - srovnání členských států EU</t>
  </si>
  <si>
    <t>průměr</t>
  </si>
  <si>
    <t>Hl. m. Praha</t>
  </si>
  <si>
    <t>osoby SVČ</t>
  </si>
  <si>
    <t>Příloha č. 1</t>
  </si>
  <si>
    <t>Příloha č. 21</t>
  </si>
  <si>
    <r>
      <t xml:space="preserve">VPP                                               </t>
    </r>
    <r>
      <rPr>
        <sz val="10"/>
        <rFont val="Arial Narrow"/>
        <family val="2"/>
        <charset val="238"/>
      </rPr>
      <t xml:space="preserve"> (bez ESF)</t>
    </r>
  </si>
  <si>
    <r>
      <t>SÚPM</t>
    </r>
    <r>
      <rPr>
        <sz val="10"/>
        <rFont val="Arial Narrow"/>
        <family val="2"/>
        <charset val="238"/>
      </rPr>
      <t xml:space="preserve">                                                                            (bez ESF)</t>
    </r>
  </si>
  <si>
    <r>
      <t xml:space="preserve">Rekva-lifikace, </t>
    </r>
    <r>
      <rPr>
        <sz val="10"/>
        <rFont val="Arial Narrow"/>
        <family val="2"/>
        <charset val="238"/>
      </rPr>
      <t>vč.zvolené rekvalifikace (bez ESF)</t>
    </r>
  </si>
  <si>
    <r>
      <t xml:space="preserve">Rekvalifikace, </t>
    </r>
    <r>
      <rPr>
        <sz val="10"/>
        <rFont val="Arial Narrow"/>
        <family val="2"/>
        <charset val="238"/>
      </rPr>
      <t>bez zvolené rekvalifikace (vč. ESF)</t>
    </r>
  </si>
  <si>
    <t xml:space="preserve">   zaměstnanci </t>
  </si>
  <si>
    <r>
      <rPr>
        <vertAlign val="superscript"/>
        <sz val="16"/>
        <rFont val="Arial"/>
        <family val="2"/>
        <charset val="238"/>
      </rPr>
      <t>*)</t>
    </r>
    <r>
      <rPr>
        <sz val="16"/>
        <rFont val="Arial"/>
        <family val="2"/>
        <charset val="238"/>
      </rPr>
      <t xml:space="preserve"> podíl nezaměstnaných osob = počet dosažitelných uchazečů o zaměstnání ve věku 15 – 64 let k obyvatelstvu stejného věku </t>
    </r>
  </si>
  <si>
    <t>podíl nezaměstnaných osob v %</t>
  </si>
  <si>
    <t>Podíl nezaměst-
naných osob (%)</t>
  </si>
  <si>
    <t>Mapy podílu nezaměstnaných osob a počtu uchazečů na 1 volné pracovní místo</t>
  </si>
  <si>
    <t>Struktura uchazečů o zaměstnání v regionech seřazená podle podílu nezaměstnaných osob</t>
  </si>
  <si>
    <t>C-Zpracovatelský průmysl</t>
  </si>
  <si>
    <t>F-Stavebnictví</t>
  </si>
  <si>
    <t>G-Velkoob. a maloob.; opr. mot. vozidel</t>
  </si>
  <si>
    <t>H-Doprava a skladování</t>
  </si>
  <si>
    <t>O-Veřejná správa a obrana; pov. soc. zab.</t>
  </si>
  <si>
    <t>P-Vzdělávání</t>
  </si>
  <si>
    <t>Q-Zdravotní a sociální péče</t>
  </si>
  <si>
    <t>v tom:</t>
  </si>
  <si>
    <t>Příloha č. 3a</t>
  </si>
  <si>
    <t>Příloha č. 3b</t>
  </si>
  <si>
    <t>Kraj/CZ-ISCO</t>
  </si>
  <si>
    <t>1 - Zákonodárci
a řídící pracovníci</t>
  </si>
  <si>
    <t>2 - Specialisté</t>
  </si>
  <si>
    <t>3 - Techničtí 
a odborní pracovníci</t>
  </si>
  <si>
    <t>4 - Úředníci</t>
  </si>
  <si>
    <t>5 - Pracovníci ve službách
a prodeji</t>
  </si>
  <si>
    <t>7 - Řemeslníci
a opraváři</t>
  </si>
  <si>
    <t>8 - Obsluha strojů
 a zařízení, montéři</t>
  </si>
  <si>
    <t>9 - Pomocní 
a nekvalif.
 pracovníci</t>
  </si>
  <si>
    <t>v tis. osob</t>
  </si>
  <si>
    <t>Středočeský</t>
  </si>
  <si>
    <t>Karlovarský</t>
  </si>
  <si>
    <t>Královehradecký</t>
  </si>
  <si>
    <t>Pardubický</t>
  </si>
  <si>
    <t xml:space="preserve">Zaměstnanost v krajích podle vykonávaného zaměstnání (klasifikace CZ-ISCO) </t>
  </si>
  <si>
    <t>Počet evidovaných uchazečů o zaměstnání volných pracovních míst, podíl nezaměstnaných osob</t>
  </si>
  <si>
    <t>uchazeči o zaměstnání</t>
  </si>
  <si>
    <t>podíl nezaměst.osob</t>
  </si>
  <si>
    <t>Specifické podíly nezaměstnaných osob podle věku</t>
  </si>
  <si>
    <t>SPECIFICKÉ PODÍLY  NEZAMĚSTNANÝCH OSOB</t>
  </si>
  <si>
    <t>PODÍL  NEZAMĚSTNANÝCH OSOB v %</t>
  </si>
  <si>
    <t xml:space="preserve"> 60-64</t>
  </si>
  <si>
    <t xml:space="preserve"> 55-64</t>
  </si>
  <si>
    <t>Zdroj: MPSV, ÚP ČR - evidovaní uchazeči o zaměstnání</t>
  </si>
  <si>
    <t xml:space="preserve">          ČSÚ - obyvatelstvo </t>
  </si>
  <si>
    <t>Podíl nezaměstnaných osob 
ve věku 15-64 let</t>
  </si>
  <si>
    <t>Podíly nezaměstnaných osob ve věku</t>
  </si>
  <si>
    <r>
      <t xml:space="preserve">Zvolená rekvalifikace </t>
    </r>
    <r>
      <rPr>
        <sz val="10"/>
        <rFont val="Arial Narrow"/>
        <family val="2"/>
      </rPr>
      <t>(vč. ESF)</t>
    </r>
  </si>
  <si>
    <t>Pracovní rehabilitace</t>
  </si>
  <si>
    <t>Ukazatele zpracovává EUROSTAT na základě primárních dat z LFS jednotlivých členských států EU tak, aby zabezpečovaly mezinárodní srovnání mezi jednotlivými členskými státy. Údaje v této tabulce se proto mohou lišit od údajů z VŠPS ČSÚ použitých v analýze.</t>
  </si>
  <si>
    <t>míra zaměstnanosti (MZ) v %</t>
  </si>
  <si>
    <t>míra nezaměstnanosti celkem (v %)</t>
  </si>
  <si>
    <t>míra dlouhodobé nezaměstnanosti (v %)</t>
  </si>
  <si>
    <t>míra nezaměstnanosti mladých do 25 let (v %)</t>
  </si>
  <si>
    <t>míra nezaměstnanosti osob s nejnižším vzděláním (ISCED 0-2)
(v %)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</si>
  <si>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</si>
  <si>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</si>
  <si>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</si>
  <si>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</si>
  <si>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</si>
  <si>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</si>
  <si>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</si>
  <si>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</si>
  <si>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</si>
  <si>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</si>
  <si>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</si>
  <si>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</si>
  <si>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</si>
  <si>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</si>
  <si>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</si>
  <si>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</si>
  <si>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</si>
  <si>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</si>
  <si>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</si>
  <si>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</si>
  <si>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</si>
  <si>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</si>
  <si>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</si>
  <si>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</si>
  <si>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</si>
  <si>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</si>
  <si>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Ukazatele zpracovává EUROSTAT na základě primárních dat z LFS jednotlivých členských států EU tak, aby zabezpečovaly mezinárodní srovnání mezi jednotlivými členskými státy. Údaje v této tabulce se proto mohou lišit od údajů 
z VŠPS ČSÚ použitých v analýze.</t>
  </si>
  <si>
    <t>Podíly pracovních úvazků na dobu určitou</t>
  </si>
  <si>
    <t>Podíly zaměstnaných na kratší pracovní dobu</t>
  </si>
  <si>
    <t xml:space="preserve">Míra volných míst  </t>
  </si>
  <si>
    <t>bez vzděl.+</t>
  </si>
  <si>
    <t>vyšší odborné</t>
  </si>
  <si>
    <t>neúpl.zák.vz.</t>
  </si>
  <si>
    <t>v % z celk. počtu 
zaměstnanců</t>
  </si>
  <si>
    <t>v % z celk. počtu 
podnikatelů</t>
  </si>
  <si>
    <t xml:space="preserve">     v tom stavebnictví</t>
  </si>
  <si>
    <t xml:space="preserve">   podnikatelé se zaměstnanci</t>
  </si>
  <si>
    <t xml:space="preserve">   podnikatelé bez zaměstnanců</t>
  </si>
  <si>
    <t xml:space="preserve">   pomáhající rodinní příslušníci</t>
  </si>
  <si>
    <t xml:space="preserve"> - úvazek na dobu neurčitou nebo 
   jako podnikatel</t>
  </si>
  <si>
    <t xml:space="preserve">   z toho:</t>
  </si>
  <si>
    <r>
      <t xml:space="preserve">Veřejně prospěšné práce (VPP) </t>
    </r>
    <r>
      <rPr>
        <b/>
        <vertAlign val="superscript"/>
        <sz val="16"/>
        <rFont val="Arial Narrow"/>
        <family val="2"/>
        <charset val="238"/>
      </rPr>
      <t>1)</t>
    </r>
  </si>
  <si>
    <t>Příloha č. 19</t>
  </si>
  <si>
    <t>osoby po MD/RD</t>
  </si>
  <si>
    <t>dosažitelní
15-64 let</t>
  </si>
  <si>
    <t>abs. škol a mladiství</t>
  </si>
  <si>
    <t>podíl
nezaměst.
Osob v %</t>
  </si>
  <si>
    <t>50 a více let</t>
  </si>
  <si>
    <t>délka
průběžné
evidence
(dny)</t>
  </si>
  <si>
    <t xml:space="preserve"> - podzaměstnaní</t>
  </si>
  <si>
    <t>zaměstnanci, OSVČ</t>
  </si>
  <si>
    <r>
      <t xml:space="preserve">Rekvalifikace </t>
    </r>
    <r>
      <rPr>
        <b/>
        <vertAlign val="superscript"/>
        <sz val="16"/>
        <rFont val="Arial Narrow"/>
        <family val="2"/>
        <charset val="238"/>
      </rPr>
      <t>1)</t>
    </r>
  </si>
  <si>
    <r>
      <rPr>
        <i/>
        <vertAlign val="superscript"/>
        <sz val="10"/>
        <rFont val="Arial CE"/>
        <charset val="238"/>
      </rPr>
      <t>1)</t>
    </r>
    <r>
      <rPr>
        <i/>
        <sz val="10"/>
        <rFont val="Arial CE"/>
        <charset val="238"/>
      </rPr>
      <t xml:space="preserve"> vč. ESF</t>
    </r>
  </si>
  <si>
    <t xml:space="preserve">http://ec.europa.eu/eurostat/data/database </t>
  </si>
  <si>
    <t>Příloha č. 4a</t>
  </si>
  <si>
    <t>Počty zaměstnaných podle sektorů NH v členění muži a ženy
Počty zaměstnaných podle postavení v zaměstnání v členění muži a ženy
Počty zaměstnaných ve vybraných skupinách v členění muži a ženy</t>
  </si>
  <si>
    <t>Příloha č. 4b</t>
  </si>
  <si>
    <t>Příloha č. 4c</t>
  </si>
  <si>
    <t xml:space="preserve">Struktura zaměstnanosti podle klasifikace zaměstnání (CZ-ISCO) v členění na muže a ženy                                                                                                                                </t>
  </si>
  <si>
    <t>index</t>
  </si>
  <si>
    <t>Vzdělanostní struktura zaměstnaných v členění na muže a ženy</t>
  </si>
  <si>
    <t>Zaměstnaní v NH</t>
  </si>
  <si>
    <t>rozdíl</t>
  </si>
  <si>
    <t>v tis.</t>
  </si>
  <si>
    <t>15-14 (tis.)</t>
  </si>
  <si>
    <t>15/14 (%)</t>
  </si>
  <si>
    <t xml:space="preserve">   základní a bez vzdělání</t>
  </si>
  <si>
    <t xml:space="preserve">   střední bez maturity</t>
  </si>
  <si>
    <t xml:space="preserve">   střední s maturitou</t>
  </si>
  <si>
    <t xml:space="preserve">   vysokoškolské</t>
  </si>
  <si>
    <t>Vzdělanostní struktura zaměstnané populace 15+ podle věku 
v členění na muže a ženy v roce 2015 (v %)</t>
  </si>
  <si>
    <t>Věk</t>
  </si>
  <si>
    <t>Zaměst.
celkem</t>
  </si>
  <si>
    <t>Vzdělání</t>
  </si>
  <si>
    <t>základní a bez vzdělání</t>
  </si>
  <si>
    <t>střední</t>
  </si>
  <si>
    <t>bez maturity</t>
  </si>
  <si>
    <t>s maturitou</t>
  </si>
  <si>
    <t xml:space="preserve">15-24 let </t>
  </si>
  <si>
    <t xml:space="preserve">25-39 let </t>
  </si>
  <si>
    <t xml:space="preserve">40-54 let </t>
  </si>
  <si>
    <t xml:space="preserve">55-64 let </t>
  </si>
  <si>
    <t xml:space="preserve">65+ let </t>
  </si>
  <si>
    <t>Struktura zaměstnanosti podle klasifikace zaměstnání (CZ-ISCO)</t>
  </si>
  <si>
    <t>z toho: </t>
  </si>
  <si>
    <t>Zákonodárci a řídící pracovníci</t>
  </si>
  <si>
    <t>Specialisté</t>
  </si>
  <si>
    <t xml:space="preserve">Techničtí a odborní pracovníci </t>
  </si>
  <si>
    <t xml:space="preserve">Úředníci </t>
  </si>
  <si>
    <t xml:space="preserve">Pracovníci ve službách a prodeji </t>
  </si>
  <si>
    <t>Kvalifikovaní dělníci v zemědělství</t>
  </si>
  <si>
    <t xml:space="preserve">Řemeslníci a opraváři </t>
  </si>
  <si>
    <t xml:space="preserve">Obsluha strojů a zařízení </t>
  </si>
  <si>
    <t>Pomocní a nekvalifikovaní pracovníci</t>
  </si>
  <si>
    <t xml:space="preserve">Vzdělanostní struktura zaměstnaných v členění na muže a ženy
Vzdělanostní struktura zaměstnané populace 15+ podle věku v členění na muže a ženy (v %)                                                                                                             </t>
  </si>
  <si>
    <t>(setříděno podle přírůstků/úbytků v %)</t>
  </si>
  <si>
    <t xml:space="preserve">    z toho: stavebnictví</t>
  </si>
  <si>
    <r>
      <t xml:space="preserve">   </t>
    </r>
    <r>
      <rPr>
        <sz val="10"/>
        <rFont val="Arial"/>
        <family val="2"/>
        <charset val="238"/>
      </rPr>
      <t>z toho:</t>
    </r>
  </si>
  <si>
    <r>
      <t xml:space="preserve">VPP
</t>
    </r>
    <r>
      <rPr>
        <sz val="10"/>
        <rFont val="Arial Narrow"/>
        <family val="2"/>
        <charset val="238"/>
      </rPr>
      <t>(bez ESF)</t>
    </r>
  </si>
  <si>
    <r>
      <t xml:space="preserve">SÚPM
</t>
    </r>
    <r>
      <rPr>
        <sz val="10"/>
        <rFont val="Arial Narrow"/>
        <family val="2"/>
        <charset val="238"/>
      </rPr>
      <t>(bez ESF)</t>
    </r>
  </si>
  <si>
    <t xml:space="preserve">Pracovní místa vytvořená v rámci nástrojů APZ ÚP ČR v jednotlivých krajích
Počet podpořených osob v rámci nástrojů APZ ÚP ČR v jednotlivých krajích                                                                       </t>
  </si>
  <si>
    <r>
      <t xml:space="preserve">Společensky účelná pracovní místa 
(SÚPM), bez SVČ </t>
    </r>
    <r>
      <rPr>
        <b/>
        <vertAlign val="superscript"/>
        <sz val="16"/>
        <rFont val="Arial Narrow"/>
        <family val="2"/>
        <charset val="238"/>
      </rPr>
      <t>1), 2)</t>
    </r>
  </si>
  <si>
    <t>SÚPM - 
Samostatná 
výděl. činnost 
(SVČ)</t>
  </si>
  <si>
    <t>Překlenovací 
příspěvek</t>
  </si>
  <si>
    <r>
      <t xml:space="preserve">Zvolená 
rekvalifikace </t>
    </r>
    <r>
      <rPr>
        <b/>
        <vertAlign val="superscript"/>
        <sz val="16"/>
        <rFont val="Arial Narrow"/>
        <family val="2"/>
        <charset val="238"/>
      </rPr>
      <t>1)</t>
    </r>
  </si>
  <si>
    <t>Zdroj: Eurostat (http://ec.europa.eu/eurostat/data/database)</t>
  </si>
  <si>
    <t>zákl. vzdělání (vč.neukonč.)</t>
  </si>
  <si>
    <t>Evidovaní uchazeči o zaměstnání (UoZ) na konci sled.měs.</t>
  </si>
  <si>
    <t>Počet osob pobírajícíh podporu</t>
  </si>
  <si>
    <t>Podíl
nezaměst.
osob v %</t>
  </si>
  <si>
    <t>Nově hlášení uchazeči</t>
  </si>
  <si>
    <t>Vyřazení uchazeči</t>
  </si>
  <si>
    <t>Nově hlášená a uvolněná VPM</t>
  </si>
  <si>
    <t>Obsazená a zrušená VPM</t>
  </si>
  <si>
    <t>Volná prac. místa (VPM) celkem</t>
  </si>
  <si>
    <t>Počet uchazečů na 1 VPM</t>
  </si>
  <si>
    <t>Evidovaní uchazeči o zaměstnání a volná pracovní místa</t>
  </si>
  <si>
    <t>Celkový</t>
  </si>
  <si>
    <t>UoZ</t>
  </si>
  <si>
    <t>Věková struktura uchazečů o zaměstnání</t>
  </si>
  <si>
    <t>Struktura uchazečů o zaměstnání podle vzdělání</t>
  </si>
  <si>
    <t>Vybrané ukazatele ESZ a plnění národních cílů Strategie Evropa 2020 - srovnání EU a ČR</t>
  </si>
  <si>
    <r>
      <rPr>
        <i/>
        <sz val="16"/>
        <rFont val="Arial Narrow"/>
        <family val="2"/>
        <charset val="238"/>
      </rPr>
      <t>z toho</t>
    </r>
    <r>
      <rPr>
        <sz val="16"/>
        <rFont val="Arial Narrow"/>
        <family val="2"/>
        <charset val="238"/>
      </rPr>
      <t xml:space="preserve"> </t>
    </r>
    <r>
      <rPr>
        <b/>
        <sz val="16"/>
        <rFont val="Arial Narrow"/>
        <family val="2"/>
      </rPr>
      <t xml:space="preserve">
ESF RIP "Záruky pro mladé"</t>
    </r>
  </si>
  <si>
    <t>Příspěvek 
na dojížďku</t>
  </si>
  <si>
    <r>
      <rPr>
        <i/>
        <vertAlign val="superscript"/>
        <sz val="10"/>
        <rFont val="Arial CE"/>
        <charset val="238"/>
      </rPr>
      <t>2)</t>
    </r>
    <r>
      <rPr>
        <i/>
        <sz val="10"/>
        <rFont val="Arial CE"/>
        <charset val="238"/>
      </rPr>
      <t xml:space="preserve"> vč. ESF - regionálního individuálního projektu (RIP) "Záruky pro mladé" a projektu "Práce na zkoušku"</t>
    </r>
  </si>
  <si>
    <t>vyšší odb. vzdělání</t>
  </si>
  <si>
    <t>Nově hlášení a vyřazení uchazeči o zaměstnání</t>
  </si>
  <si>
    <t>evidov.</t>
  </si>
  <si>
    <t>15-19 let</t>
  </si>
  <si>
    <t>20-24 let</t>
  </si>
  <si>
    <t>25-29 let</t>
  </si>
  <si>
    <t>30-34 let</t>
  </si>
  <si>
    <t>35-39 let</t>
  </si>
  <si>
    <t>40-44 let</t>
  </si>
  <si>
    <t>45-49 let</t>
  </si>
  <si>
    <t>50-54 let</t>
  </si>
  <si>
    <t>55-59 let</t>
  </si>
  <si>
    <t>60-64 let</t>
  </si>
  <si>
    <t>nad 65 let</t>
  </si>
  <si>
    <t xml:space="preserve">   1501-2500 Kč</t>
  </si>
  <si>
    <t xml:space="preserve">   2501-3500 Kč</t>
  </si>
  <si>
    <t xml:space="preserve">   3501-4500 Kč</t>
  </si>
  <si>
    <t xml:space="preserve">   4501-5500 Kč</t>
  </si>
  <si>
    <t xml:space="preserve">   5501-6500 Kč</t>
  </si>
  <si>
    <t xml:space="preserve">   6501-7500 Kč</t>
  </si>
  <si>
    <t>7501-8500 Kč</t>
  </si>
  <si>
    <t>8501-9500 Kč</t>
  </si>
  <si>
    <t>9501-10 500 Kč</t>
  </si>
  <si>
    <t>10 501-11 500 Kč</t>
  </si>
  <si>
    <t>11 501 Kč a více</t>
  </si>
  <si>
    <t>3-6 měsíců</t>
  </si>
  <si>
    <t>6-9 měsíců</t>
  </si>
  <si>
    <t>9-12 měsíců</t>
  </si>
  <si>
    <t>12-24 měsíců</t>
  </si>
  <si>
    <t>20-34</t>
  </si>
  <si>
    <t xml:space="preserve"> 35-49</t>
  </si>
  <si>
    <t>3-6</t>
  </si>
  <si>
    <t>6-9</t>
  </si>
  <si>
    <t>9-12</t>
  </si>
  <si>
    <t>Vývoj zaměstnanosti podle odvětví činnosti CZ-NACE</t>
  </si>
  <si>
    <t>Zaměstnaní v NH - CZ-NACE</t>
  </si>
  <si>
    <t xml:space="preserve">rozdíl </t>
  </si>
  <si>
    <t>2.čtvrtletí</t>
  </si>
  <si>
    <t>3.čtvrtletí</t>
  </si>
  <si>
    <t>4.čtvrtletí</t>
  </si>
  <si>
    <t>ukonč. evid. 
a vyřazení</t>
  </si>
  <si>
    <t>k 31. 12.</t>
  </si>
  <si>
    <t>Podíl nezaměstnaných osob k 31. 12. (v %)</t>
  </si>
  <si>
    <t>péče 
o dítě do 15 let</t>
  </si>
  <si>
    <t>VPP - 
ESF</t>
  </si>
  <si>
    <t>SÚPM - ESF</t>
  </si>
  <si>
    <t>Mentor - ESF</t>
  </si>
  <si>
    <t>Přísp. na podporu reginální mobility - na dojížďku</t>
  </si>
  <si>
    <t xml:space="preserve">Investiční pobídky (IP) zpracovatelský průmysl dle zákona 72/2000 Sb. </t>
  </si>
  <si>
    <t xml:space="preserve">IP - Investiční pobídky do zpracovatelského průmyslu poskytované na základě zákona č. 72/2000 Sb., o investičních pobídkách </t>
  </si>
  <si>
    <t>míra nezaměstnanosti - nezaměstnané osoby jako podíl z ekonomicky aktivní populace (v %)</t>
  </si>
  <si>
    <t xml:space="preserve">ženy </t>
  </si>
  <si>
    <t>zákl. vzděl. (vč.neukonč.)</t>
  </si>
  <si>
    <t>vyšší vzdělání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</si>
  <si>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</si>
  <si>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</si>
  <si>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</si>
  <si>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</si>
  <si>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</si>
  <si>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</si>
  <si>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</si>
  <si>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</si>
  <si>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</si>
  <si>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</si>
  <si>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</si>
  <si>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do 1500 Kč</t>
  </si>
  <si>
    <t>1501-2500 Kč</t>
  </si>
  <si>
    <t>2501-3500 Kč</t>
  </si>
  <si>
    <t>3501-4500 Kč</t>
  </si>
  <si>
    <t>4501-5500 Kč</t>
  </si>
  <si>
    <t>5501-6500 Kč</t>
  </si>
  <si>
    <t>6501-7500 Kč</t>
  </si>
  <si>
    <t>9501-10500 Kč</t>
  </si>
  <si>
    <t>10 501-11500 Kč</t>
  </si>
  <si>
    <t>11501 Kč a více</t>
  </si>
  <si>
    <t>Vysočina</t>
  </si>
  <si>
    <t>Zřízení prac. místa (PM) pro OZP</t>
  </si>
  <si>
    <t>Zřízení prac. místa (PM) pro OZP, 
vč. SVČ</t>
  </si>
  <si>
    <t>Příspěvek na provoz PM pro OZP</t>
  </si>
  <si>
    <t>Příspěvek 
na zapracování</t>
  </si>
  <si>
    <t xml:space="preserve">Ostatní činnosti </t>
  </si>
  <si>
    <r>
      <t xml:space="preserve">Zřízení prac. místa pro OZP </t>
    </r>
    <r>
      <rPr>
        <vertAlign val="superscript"/>
        <sz val="10"/>
        <rFont val="Arial Narrow"/>
        <family val="2"/>
        <charset val="238"/>
      </rPr>
      <t>1)</t>
    </r>
  </si>
  <si>
    <r>
      <rPr>
        <vertAlign val="superscript"/>
        <sz val="8"/>
        <rFont val="Arial CE"/>
        <charset val="238"/>
      </rPr>
      <t>1)</t>
    </r>
    <r>
      <rPr>
        <sz val="8"/>
        <rFont val="Arial CE"/>
        <charset val="238"/>
      </rPr>
      <t xml:space="preserve"> včetně finančních prostředků na příspěvek na provoz pracovního místa pro OZP</t>
    </r>
  </si>
  <si>
    <r>
      <t xml:space="preserve">míra zaměstnanosti - zaměstnané osoby ve věku 20-64 jako podíl z populace stejné věkové skupiny (v %) </t>
    </r>
    <r>
      <rPr>
        <sz val="10"/>
        <rFont val="Arial"/>
        <family val="2"/>
        <charset val="238"/>
      </rPr>
      <t>*)</t>
    </r>
  </si>
  <si>
    <t>míra nezaměstnanosti mladých - nezaměstnané osoby 15-24 let jako podíl z ekonomicky aktivní populace 
stejné věkové skupiny (v %)</t>
  </si>
  <si>
    <t>míra dlouhodobé nezaměstnanosti - dlouhodobě nezaměstnaní (12 měsíců a více) 
jako podíl z ekonomicky aktivní populace (v %)</t>
  </si>
  <si>
    <t>Zřízení pracovní místa (PM) pro osoby se zdravotním postižením (OZP), bez SVČ</t>
  </si>
  <si>
    <t>Zřízení PM pro OZP - SVČ</t>
  </si>
  <si>
    <t>Příspěvek na 
provoz PM
pro OZP 
a OZP-SVČ</t>
  </si>
  <si>
    <t>Mentor</t>
  </si>
  <si>
    <t>k 31. 12. 2019</t>
  </si>
  <si>
    <t>stav 31. 12. 2019</t>
  </si>
  <si>
    <t xml:space="preserve">III. sektor </t>
  </si>
  <si>
    <r>
      <t xml:space="preserve">Poznámka: Rozdíl mezi čerpáním za </t>
    </r>
    <r>
      <rPr>
        <b/>
        <i/>
        <sz val="8"/>
        <rFont val="Arial CE"/>
        <charset val="238"/>
      </rPr>
      <t>Kraje celkem</t>
    </r>
    <r>
      <rPr>
        <i/>
        <sz val="8"/>
        <rFont val="Arial CE"/>
        <charset val="238"/>
      </rPr>
      <t xml:space="preserve"> a čerpáním na APZ ÚP ČR celkem představuje čerpání GŘ ÚP ČR.</t>
    </r>
  </si>
  <si>
    <t xml:space="preserve">BENTELER Automotive Klášterec s.r.o. </t>
  </si>
  <si>
    <t xml:space="preserve">Legenda: </t>
  </si>
  <si>
    <t>GŘ ÚP ČR - Generální ředitelství Úřadu práce České republiky</t>
  </si>
  <si>
    <r>
      <t xml:space="preserve">VPP 
- ESF 
OP Z </t>
    </r>
    <r>
      <rPr>
        <vertAlign val="superscript"/>
        <sz val="10"/>
        <rFont val="Arial Narrow"/>
        <family val="2"/>
        <charset val="238"/>
      </rPr>
      <t>2)</t>
    </r>
  </si>
  <si>
    <r>
      <t>SÚPM 
- ESF 
OP Z</t>
    </r>
    <r>
      <rPr>
        <sz val="10"/>
        <rFont val="Arial Narrow"/>
        <family val="2"/>
        <charset val="238"/>
      </rPr>
      <t xml:space="preserve"> </t>
    </r>
    <r>
      <rPr>
        <vertAlign val="superscript"/>
        <sz val="10"/>
        <rFont val="Arial Narrow"/>
        <family val="2"/>
        <charset val="238"/>
      </rPr>
      <t>2)</t>
    </r>
  </si>
  <si>
    <r>
      <t xml:space="preserve">APZ jinde nespecifiko-vaná - nákup služeb, ostatní </t>
    </r>
    <r>
      <rPr>
        <vertAlign val="superscript"/>
        <sz val="10"/>
        <rFont val="Arial Narrow"/>
        <family val="2"/>
        <charset val="238"/>
      </rPr>
      <t>4)</t>
    </r>
  </si>
  <si>
    <t xml:space="preserve">Podíl nezaměstnaných osob podle krajů ČR v letech 2010-2020
Regionální rozdíly v podílu nezaměstnaných osob                                                                                                                      </t>
  </si>
  <si>
    <t>nezaměstnanost</t>
  </si>
  <si>
    <t>PNO</t>
  </si>
  <si>
    <t>volná místa</t>
  </si>
  <si>
    <t>k 31. 12. 2020</t>
  </si>
  <si>
    <t>Pohyb počtu uchazečů o zaměstnání v roce 2020</t>
  </si>
  <si>
    <t>stav 31. 12. 2020</t>
  </si>
  <si>
    <t>Setřídění okresů podle průměrného PNO v roce 2020, PNO a počtu uchazečů na 1 VPM  k  31. prosinci 2020</t>
  </si>
  <si>
    <t>Podíl nezaměstnaných osob podle krajů ČR v letech 2010-2020</t>
  </si>
  <si>
    <t>Struktura uchazečů o zaměstnání v regionech seřazená podle PNO k 31. prosinci 2020</t>
  </si>
  <si>
    <t>Vývoj na trhu práce v České republice v roce 2020</t>
  </si>
  <si>
    <t>Struktura nezaměstnanosti v roce 2020</t>
  </si>
  <si>
    <t>Vývoj v oblasti aktivní politiky zaměstnanosti v České republice v roce 2020</t>
  </si>
  <si>
    <r>
      <t xml:space="preserve">Vytvořená pracovní místa (ESF NIP) </t>
    </r>
    <r>
      <rPr>
        <b/>
        <vertAlign val="superscript"/>
        <sz val="16"/>
        <rFont val="Arial Narrow"/>
        <family val="2"/>
        <charset val="238"/>
      </rPr>
      <t>3)</t>
    </r>
  </si>
  <si>
    <t>uchazeči a zájemci</t>
  </si>
  <si>
    <t>souhrnný graf</t>
  </si>
  <si>
    <t>VPP</t>
  </si>
  <si>
    <t>SÚPM, vč. SVČ</t>
  </si>
  <si>
    <t>rekvalifikace celkem</t>
  </si>
  <si>
    <t>zřízení PM pro OZP, vč. SVČ</t>
  </si>
  <si>
    <t>přísp. na provoz PM pro OZP a OZP-SVČ</t>
  </si>
  <si>
    <t>překlenovací přísp.</t>
  </si>
  <si>
    <t>přísp. na dojížďku</t>
  </si>
  <si>
    <t>vytvořená pracovní místa (NIP)</t>
  </si>
  <si>
    <t>mentor</t>
  </si>
  <si>
    <r>
      <rPr>
        <i/>
        <vertAlign val="superscript"/>
        <sz val="10"/>
        <rFont val="Arial CE"/>
        <charset val="238"/>
      </rPr>
      <t>3)</t>
    </r>
    <r>
      <rPr>
        <i/>
        <sz val="10"/>
        <rFont val="Arial CE"/>
        <charset val="238"/>
      </rPr>
      <t xml:space="preserve"> nástroj APZ realizovaný podle §106 zákona č. 435/2004 Sb., o zaměstnanosti, ve znění pozdějších předpisů, v rámci projektu ESF NIP "Outplacement"</t>
    </r>
  </si>
  <si>
    <t xml:space="preserve">Pozn.: Mentor je zaměstnanec, který v rámci odborné praxe pro mladé do 30 let realizované formou společensky účelných pracovních míst zaškoluje a zapracovává účastníka </t>
  </si>
  <si>
    <t>regionálního individuálního projektu (RIP) „Záruky pro mladé“ na pracovišti zaměstnavatele.</t>
  </si>
  <si>
    <t>Počet osob podpořených v rámci APZ v roce 2020</t>
  </si>
  <si>
    <t>Pracovní místa vytvořená v rámci APZ v jednotlivých krajích v roce 2020</t>
  </si>
  <si>
    <t>Vytvořená pracovní místa - ESF</t>
  </si>
  <si>
    <t>Počet podpořených osob (uchazečů/zájemců/zaměstnanců/OSVČ) v rámci APZ ÚP ČR v roce 2020</t>
  </si>
  <si>
    <t>Vývoj v oblasti aktivní politiky zaměstnanosti v roce 2020</t>
  </si>
  <si>
    <t>Přehled poskytnuté podpory v rámci Systému investičních pobídek (SIP) v roce 2020</t>
  </si>
  <si>
    <t>Počet NPM
dle poskytnuté hmotné podpory
v roce 2020</t>
  </si>
  <si>
    <t xml:space="preserve"> Počet RŠ
dle poskytnuté
hmotné podpory
v roce 2020</t>
  </si>
  <si>
    <t>Hmotná podpora
na NPM
v roce 2020
(v tis. Kč)</t>
  </si>
  <si>
    <t>Hmotná podpora
na RŠ
v roce 2020
(v tis. Kč)</t>
  </si>
  <si>
    <t>Celkový objem poskytnuté
hmotné podpory
v roce 2020
(NPM + RŠ)
(v tis. Kč)</t>
  </si>
  <si>
    <t>AIB KUNSTMANN Metal s.r.o.</t>
  </si>
  <si>
    <t>HI-LEX Czech, s.r.o.</t>
  </si>
  <si>
    <t>ZF Chassis Systems Žatec s.r.o.</t>
  </si>
  <si>
    <t>BLANCO Czechia, s.r.o.</t>
  </si>
  <si>
    <t>GESTAMP LOUNY s.r.o.</t>
  </si>
  <si>
    <t>Feintool System Parts Most s.r.o.</t>
  </si>
  <si>
    <t>ABB s.r.o.</t>
  </si>
  <si>
    <t>Ostrava</t>
  </si>
  <si>
    <t>Husqvarna Manufacturing CZ s.r.o.</t>
  </si>
  <si>
    <t>UFI FILTERS Czech, s.r.o.</t>
  </si>
  <si>
    <t>CROMODORA WHEELS s.r.o.</t>
  </si>
  <si>
    <t>Aludyne Czech s.r.o.</t>
  </si>
  <si>
    <t>Thermo Fisher Scientific Brno s.r.o.</t>
  </si>
  <si>
    <t>Brno</t>
  </si>
  <si>
    <t>Deutsche Telekom Services Czech s.r.o.</t>
  </si>
  <si>
    <t>PFN - GIC a.s.</t>
  </si>
  <si>
    <t>GŘ ÚP ČR vyplacené hmotné podpory IP v roce 2020</t>
  </si>
  <si>
    <r>
      <t>NPM -</t>
    </r>
    <r>
      <rPr>
        <i/>
        <sz val="10"/>
        <rFont val="Arial"/>
        <family val="2"/>
        <charset val="238"/>
      </rPr>
      <t xml:space="preserve"> </t>
    </r>
    <r>
      <rPr>
        <i/>
        <sz val="12"/>
        <rFont val="Arial"/>
        <family val="2"/>
        <charset val="238"/>
      </rPr>
      <t>nové pracovní místo</t>
    </r>
  </si>
  <si>
    <r>
      <t>RŠ</t>
    </r>
    <r>
      <rPr>
        <i/>
        <sz val="10"/>
        <rFont val="Arial"/>
        <family val="2"/>
        <charset val="238"/>
      </rPr>
      <t xml:space="preserve"> - </t>
    </r>
    <r>
      <rPr>
        <i/>
        <sz val="12"/>
        <rFont val="Arial"/>
        <family val="2"/>
        <charset val="238"/>
      </rPr>
      <t>rekvalifikace nebo školení nových zaměstnanců</t>
    </r>
  </si>
  <si>
    <t>Čerpání finančních prostředků na nástroje APZ v jednotlivých krajích v roce 2020</t>
  </si>
  <si>
    <t>Cílený program podpory zaměstnanosti Antivirus A</t>
  </si>
  <si>
    <t>Cílený program podpory zaměstnanosti Antivirus B</t>
  </si>
  <si>
    <t>Cílený program podpory zaměstnanosti Antivirus 
A plus</t>
  </si>
  <si>
    <r>
      <t xml:space="preserve">Investiční pobídky </t>
    </r>
    <r>
      <rPr>
        <vertAlign val="superscript"/>
        <sz val="10"/>
        <rFont val="Arial Narrow"/>
        <family val="2"/>
        <charset val="238"/>
      </rPr>
      <t>4)</t>
    </r>
  </si>
  <si>
    <r>
      <t xml:space="preserve">Rekvalifikace OP Z, 
</t>
    </r>
    <r>
      <rPr>
        <sz val="10"/>
        <rFont val="Arial Narrow"/>
        <family val="2"/>
        <charset val="238"/>
      </rPr>
      <t xml:space="preserve">vč. zvolené rekvalifikace </t>
    </r>
    <r>
      <rPr>
        <vertAlign val="superscript"/>
        <sz val="10"/>
        <rFont val="Arial Narrow"/>
        <family val="2"/>
        <charset val="238"/>
      </rPr>
      <t>2)</t>
    </r>
  </si>
  <si>
    <r>
      <t xml:space="preserve">Cílené programy 
OP Z (RIP) </t>
    </r>
    <r>
      <rPr>
        <vertAlign val="superscript"/>
        <sz val="10"/>
        <rFont val="Arial Narrow"/>
        <family val="2"/>
        <charset val="238"/>
      </rPr>
      <t>5)</t>
    </r>
  </si>
  <si>
    <r>
      <t>ostatní ESF
OP Z</t>
    </r>
    <r>
      <rPr>
        <sz val="10"/>
        <rFont val="Arial Narrow"/>
        <family val="2"/>
        <charset val="238"/>
      </rPr>
      <t xml:space="preserve"> </t>
    </r>
    <r>
      <rPr>
        <vertAlign val="superscript"/>
        <sz val="10"/>
        <rFont val="Arial Narrow"/>
        <family val="2"/>
        <charset val="238"/>
      </rPr>
      <t>3)</t>
    </r>
  </si>
  <si>
    <r>
      <rPr>
        <vertAlign val="superscript"/>
        <sz val="8"/>
        <rFont val="Arial CE"/>
        <charset val="238"/>
      </rPr>
      <t>2)</t>
    </r>
    <r>
      <rPr>
        <sz val="8"/>
        <rFont val="Arial CE"/>
        <charset val="238"/>
      </rPr>
      <t xml:space="preserve"> GŘ ÚP ČR vyčerpalo na VPP ESF 68,5 tis. Kč, SÚPM ESF 29,3 tis. Kč, Rekvalifikace ESF 94,0 tis. Kč.</t>
    </r>
  </si>
  <si>
    <r>
      <rPr>
        <vertAlign val="superscript"/>
        <sz val="8"/>
        <rFont val="Arial CE"/>
        <charset val="238"/>
      </rPr>
      <t>3)</t>
    </r>
    <r>
      <rPr>
        <sz val="8"/>
        <rFont val="Arial CE"/>
        <charset val="238"/>
      </rPr>
      <t xml:space="preserve"> EU EaSI, POVEZ II., Evropské služby zaměstnanosti ČR II. (EURES II.), Efektivní služby zaměstnanosti (EFES), PIPS, Predikce trhu práce, Rozvoj systému podpory zaměstnávání OZP na volném trhu práce; GŘ ÚP ČR vyčerpalo na EU EaSI 207,2 tis. Kč, 
POVEZ II. 66,5 tis. Kč, Evropské služby zaměstnanosti ČR II. (EURES II.) 266,4 tis. Kč, Efektivní služby zaměstnanosti (EFES) 4 136,5 tis. Kč., PIPS 237,4 tis. Kč, Rozvoj systému podpory zaměstnávání OZP 127,7 tis. Kč. </t>
    </r>
  </si>
  <si>
    <r>
      <rPr>
        <vertAlign val="superscript"/>
        <sz val="8"/>
        <rFont val="Arial CE"/>
        <charset val="238"/>
      </rPr>
      <t>4)</t>
    </r>
    <r>
      <rPr>
        <sz val="8"/>
        <rFont val="Arial CE"/>
        <charset val="238"/>
      </rPr>
      <t xml:space="preserve"> GŘ ÚP ČR vyčerpalo na investiční pobídky 219 494,0 tis. Kč, na ostatní výdaje 195,7 tis. Kč.</t>
    </r>
  </si>
  <si>
    <r>
      <rPr>
        <vertAlign val="superscript"/>
        <sz val="8"/>
        <rFont val="Arial CE"/>
        <charset val="238"/>
      </rPr>
      <t>5)</t>
    </r>
    <r>
      <rPr>
        <sz val="8"/>
        <rFont val="Arial CE"/>
        <charset val="238"/>
      </rPr>
      <t xml:space="preserve"> vč. programu Podpora zaměstnanosti prostřednictvím cíleného programu Antivirus (ESF OPZ)</t>
    </r>
  </si>
  <si>
    <t xml:space="preserve">Čerpání finančních prostředků na nástroje APZ v jednotlivých krajích </t>
  </si>
  <si>
    <t>Regionální rozdíly v podílu nezaměstnaných osob k 31. 12. 2020</t>
  </si>
  <si>
    <t xml:space="preserve"> 2020-2019</t>
  </si>
  <si>
    <t xml:space="preserve"> 2020/2019</t>
  </si>
  <si>
    <t>Skladba osob s jediným nebo hlavním  zaměstnáním podle odvětví činnosti CZ - NACE a pohlaví  v roce 2020</t>
  </si>
  <si>
    <t>Zaměstnanost ve vybraných odvětvích činnosti  CZ-NACE a sektorech v roce 2020 - krajské členění</t>
  </si>
  <si>
    <t>Zaměstnanost v krajích podle vykonávaného zaměstnání (klasifikace CZ-ISCO) v roce 2020</t>
  </si>
  <si>
    <t>rozdíl 
2020-2019
(tis.)</t>
  </si>
  <si>
    <t>index 2020/2019 (%)</t>
  </si>
  <si>
    <t>2020-2019 (tis.)</t>
  </si>
  <si>
    <t>2020/2019 (%)</t>
  </si>
  <si>
    <t>Setřídění okresů podle průměrného podílu nezaměstnaných osob (PNO) v roce 2020, PNO a počtu uchazečů na 1 VPM k 31. 12. 2020</t>
  </si>
  <si>
    <t>EU27</t>
  </si>
  <si>
    <r>
      <t>míra zaměstnanosti starších pracovníků - zaměstnané osoby ve věku 55-64 jako podíl z populace 
stejné věkové skupiny (v %)</t>
    </r>
    <r>
      <rPr>
        <sz val="10"/>
        <rFont val="Arial"/>
        <family val="2"/>
        <charset val="238"/>
      </rPr>
      <t xml:space="preserve"> *)</t>
    </r>
  </si>
  <si>
    <r>
      <t xml:space="preserve">míra nezaměstnanosti osob s nejnižším vzděláním - nezaměstnaní se vzděláním ISCED 0-2 
jako podíl z ekonomicky aktivní populace stejného vzdělání (v %) </t>
    </r>
    <r>
      <rPr>
        <sz val="10"/>
        <rFont val="Arial"/>
        <family val="2"/>
        <charset val="238"/>
      </rPr>
      <t>*)</t>
    </r>
  </si>
  <si>
    <t>Vybrané strukturální ukazatele a ukazatele Evropské strategie zaměstnanosti - srovnání členských států EU 27</t>
  </si>
  <si>
    <t>MZ 55-64 let</t>
  </si>
  <si>
    <t>2020 *)</t>
  </si>
  <si>
    <t>EU (27)</t>
  </si>
  <si>
    <t>*) průměr hodnot za 1. - 4. čtvrtletí 2020</t>
  </si>
  <si>
    <t>Další ukazatele trhu práce - srovnání členských států EU 27</t>
  </si>
  <si>
    <t>Vzdělanostní struktura zaměstnané populace podle věku 
v členění na muže a ženy v roce 2020 (v %)</t>
  </si>
  <si>
    <t>*) Data za rok 2020 byla vypočtena průměrem hodnot za 1. - 4. čtvrtletí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</si>
</sst>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Kč&quot;_-;\-* #,##0.00\ &quot;Kč&quot;_-;_-* &quot;-&quot;??\ &quot;Kč&quot;_-;_-@_-"/>
    <numFmt numFmtId="164" formatCode="0.0"/>
    <numFmt numFmtId="165" formatCode="#,##0.0"/>
    <numFmt numFmtId="166" formatCode="\$#,##0\ ;\(\$#,##0\)"/>
    <numFmt numFmtId="167" formatCode="0.0_)"/>
    <numFmt numFmtId="168" formatCode="0.0_ ;[Red]\-0.0\ "/>
    <numFmt numFmtId="169" formatCode="#,##0.0_ ;[Red]\-#,##0.0\ "/>
    <numFmt numFmtId="170" formatCode="d/m/yyyy;@"/>
    <numFmt numFmtId="171" formatCode="#,##0.000"/>
    <numFmt numFmtId="172" formatCode="#,##0_ ;\-#,##0\ "/>
    <numFmt numFmtId="173" formatCode="#,##0.0_ ;\-#,##0.0\ "/>
    <numFmt numFmtId="174" formatCode="_-* #,##0.0\ _K_č_-;\-* #,##0.0\ _K_č_-;_-* &quot;-&quot;?\ _K_č_-;_-@_-"/>
  </numFmts>
  <fonts count="2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System"/>
      <family val="2"/>
      <charset val="238"/>
    </font>
    <font>
      <b/>
      <sz val="24"/>
      <name val="Arial CE"/>
      <family val="2"/>
      <charset val="238"/>
    </font>
    <font>
      <sz val="12"/>
      <name val="Arial CE"/>
      <charset val="238"/>
    </font>
    <font>
      <sz val="14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sz val="18"/>
      <name val="Arial CE"/>
      <charset val="238"/>
    </font>
    <font>
      <sz val="12"/>
      <name val="NimbusRoman"/>
      <charset val="238"/>
    </font>
    <font>
      <sz val="12"/>
      <color indexed="9"/>
      <name val="NimbusRoman"/>
      <charset val="238"/>
    </font>
    <font>
      <sz val="10"/>
      <name val="Times New Roman CE"/>
      <charset val="238"/>
    </font>
    <font>
      <b/>
      <sz val="16"/>
      <name val="Arial"/>
      <family val="2"/>
      <charset val="238"/>
    </font>
    <font>
      <sz val="11"/>
      <name val="Arial"/>
      <family val="2"/>
      <charset val="238"/>
    </font>
    <font>
      <b/>
      <sz val="22"/>
      <name val="Arial CE"/>
      <family val="2"/>
      <charset val="238"/>
    </font>
    <font>
      <b/>
      <sz val="20"/>
      <name val="Arial CE"/>
      <family val="2"/>
      <charset val="238"/>
    </font>
    <font>
      <b/>
      <sz val="22"/>
      <color indexed="14"/>
      <name val="Arial CE"/>
      <charset val="238"/>
    </font>
    <font>
      <b/>
      <sz val="12"/>
      <name val="Arial CE"/>
      <charset val="238"/>
    </font>
    <font>
      <i/>
      <sz val="14"/>
      <name val="Arial Narrow"/>
      <family val="2"/>
    </font>
    <font>
      <b/>
      <sz val="16"/>
      <name val="Arial Narrow"/>
      <family val="2"/>
    </font>
    <font>
      <sz val="12"/>
      <name val="Arial CE"/>
      <family val="2"/>
      <charset val="238"/>
    </font>
    <font>
      <sz val="14"/>
      <name val="Arial Narrow"/>
      <family val="2"/>
    </font>
    <font>
      <b/>
      <sz val="14"/>
      <name val="Arial CE"/>
      <charset val="238"/>
    </font>
    <font>
      <sz val="14"/>
      <name val="Arial CE"/>
      <charset val="238"/>
    </font>
    <font>
      <b/>
      <sz val="14"/>
      <color indexed="14"/>
      <name val="Arial CE"/>
      <charset val="238"/>
    </font>
    <font>
      <sz val="12"/>
      <color indexed="12"/>
      <name val="Arial CE"/>
      <charset val="238"/>
    </font>
    <font>
      <b/>
      <sz val="14"/>
      <name val="Arial CE"/>
      <family val="2"/>
      <charset val="238"/>
    </font>
    <font>
      <i/>
      <sz val="10"/>
      <name val="Arial CE"/>
      <charset val="238"/>
    </font>
    <font>
      <sz val="14"/>
      <color indexed="14"/>
      <name val="Arial CE"/>
      <family val="2"/>
      <charset val="238"/>
    </font>
    <font>
      <sz val="14"/>
      <color indexed="12"/>
      <name val="Arial CE"/>
      <family val="2"/>
      <charset val="238"/>
    </font>
    <font>
      <sz val="8"/>
      <name val="Arial CE"/>
      <charset val="238"/>
    </font>
    <font>
      <sz val="10"/>
      <name val="Arial Narrow"/>
      <family val="2"/>
    </font>
    <font>
      <sz val="8"/>
      <name val="NimbusRoman"/>
      <charset val="238"/>
    </font>
    <font>
      <sz val="10"/>
      <name val="Arial CE"/>
      <charset val="238"/>
    </font>
    <font>
      <b/>
      <sz val="18"/>
      <name val="Arial CE"/>
      <charset val="238"/>
    </font>
    <font>
      <sz val="10"/>
      <name val="System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 CE"/>
      <family val="2"/>
      <charset val="238"/>
    </font>
    <font>
      <sz val="10"/>
      <color theme="0" tint="-0.34998626667073579"/>
      <name val="Arial CE"/>
      <charset val="238"/>
    </font>
    <font>
      <sz val="12"/>
      <name val="Times New Roman CE"/>
      <family val="1"/>
      <charset val="238"/>
    </font>
    <font>
      <b/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0"/>
      <color indexed="12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8"/>
      <name val="Arial"/>
      <family val="2"/>
      <charset val="238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238"/>
    </font>
    <font>
      <i/>
      <vertAlign val="superscript"/>
      <sz val="8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3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vertAlign val="superscript"/>
      <sz val="8"/>
      <name val="Arial CE"/>
      <family val="2"/>
      <charset val="238"/>
    </font>
    <font>
      <sz val="12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Courier"/>
      <family val="1"/>
      <charset val="238"/>
    </font>
    <font>
      <sz val="10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2"/>
      <color indexed="8"/>
      <name val="Arial"/>
      <family val="2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26"/>
      <name val="Arial"/>
      <family val="2"/>
    </font>
    <font>
      <b/>
      <sz val="18"/>
      <name val="Arial CE"/>
      <family val="2"/>
      <charset val="238"/>
    </font>
    <font>
      <b/>
      <sz val="15"/>
      <name val="Arial CE"/>
      <family val="2"/>
      <charset val="238"/>
    </font>
    <font>
      <sz val="14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16"/>
      <color indexed="9"/>
      <name val="Arial CE"/>
      <family val="2"/>
      <charset val="238"/>
    </font>
    <font>
      <sz val="16"/>
      <color indexed="10"/>
      <name val="Arial CE"/>
      <family val="2"/>
      <charset val="238"/>
    </font>
    <font>
      <sz val="12"/>
      <color indexed="10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4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3"/>
      <name val="Arial"/>
      <family val="2"/>
    </font>
    <font>
      <vertAlign val="superscript"/>
      <sz val="8"/>
      <name val="Arial CE"/>
      <charset val="238"/>
    </font>
    <font>
      <sz val="10"/>
      <color theme="0" tint="-0.249977111117893"/>
      <name val="Arial CE"/>
      <charset val="238"/>
    </font>
    <font>
      <b/>
      <sz val="14"/>
      <name val="Calibri"/>
      <family val="2"/>
      <charset val="238"/>
      <scheme val="minor"/>
    </font>
    <font>
      <b/>
      <sz val="10"/>
      <color rgb="FFFF00FF"/>
      <name val="Arial CE"/>
      <charset val="238"/>
    </font>
    <font>
      <b/>
      <vertAlign val="superscript"/>
      <sz val="16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8"/>
      <name val="Arial CE"/>
      <family val="2"/>
      <charset val="238"/>
    </font>
    <font>
      <u/>
      <sz val="14"/>
      <name val="Calibri"/>
      <family val="2"/>
      <charset val="238"/>
      <scheme val="minor"/>
    </font>
    <font>
      <b/>
      <sz val="11"/>
      <color rgb="FFFF00FF"/>
      <name val="Calibri"/>
      <family val="2"/>
      <charset val="238"/>
      <scheme val="minor"/>
    </font>
    <font>
      <sz val="20"/>
      <name val="Arial CE"/>
      <charset val="238"/>
    </font>
    <font>
      <vertAlign val="superscript"/>
      <sz val="10"/>
      <name val="Arial Narrow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0"/>
      <color theme="0"/>
      <name val="Arial CE"/>
      <charset val="238"/>
    </font>
    <font>
      <b/>
      <sz val="9"/>
      <color rgb="FFFF00FF"/>
      <name val="Arial CE"/>
      <charset val="238"/>
    </font>
    <font>
      <sz val="10"/>
      <color rgb="FFFF0000"/>
      <name val="Arial"/>
      <family val="2"/>
    </font>
    <font>
      <sz val="16"/>
      <name val="Arial CE"/>
      <charset val="238"/>
    </font>
    <font>
      <sz val="16"/>
      <name val="Arial"/>
      <family val="2"/>
      <charset val="238"/>
    </font>
    <font>
      <vertAlign val="superscript"/>
      <sz val="16"/>
      <name val="Arial"/>
      <family val="2"/>
      <charset val="238"/>
    </font>
    <font>
      <sz val="14"/>
      <name val="Arial"/>
      <family val="2"/>
      <charset val="238"/>
    </font>
    <font>
      <sz val="14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4"/>
      <name val="Arial CE"/>
      <charset val="238"/>
    </font>
    <font>
      <sz val="10"/>
      <color rgb="FFFF00FF"/>
      <name val="Arial CE"/>
      <charset val="238"/>
    </font>
    <font>
      <i/>
      <sz val="8"/>
      <color rgb="FF0066FF"/>
      <name val="Arial"/>
      <family val="2"/>
      <charset val="238"/>
    </font>
    <font>
      <b/>
      <sz val="10"/>
      <color theme="0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FF00FF"/>
      <name val="Arial"/>
      <family val="2"/>
      <charset val="238"/>
    </font>
    <font>
      <b/>
      <sz val="10"/>
      <color rgb="FFFF00FF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color theme="1"/>
      <name val="Arial CE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6"/>
      <name val="Arial Narrow"/>
      <family val="2"/>
      <charset val="238"/>
    </font>
    <font>
      <i/>
      <sz val="16"/>
      <name val="Arial Narrow"/>
      <family val="2"/>
      <charset val="238"/>
    </font>
    <font>
      <sz val="16"/>
      <name val="Arial Narrow"/>
      <family val="2"/>
      <charset val="238"/>
    </font>
    <font>
      <i/>
      <vertAlign val="superscript"/>
      <sz val="10"/>
      <name val="Arial CE"/>
      <charset val="238"/>
    </font>
    <font>
      <sz val="12"/>
      <color theme="0" tint="-0.34998626667073579"/>
      <name val="Arial CE"/>
      <charset val="238"/>
    </font>
    <font>
      <sz val="14"/>
      <color theme="0" tint="-0.34998626667073579"/>
      <name val="Arial CE"/>
      <charset val="238"/>
    </font>
    <font>
      <sz val="12"/>
      <color theme="0" tint="-0.34998626667073579"/>
      <name val="Arial CE"/>
      <family val="2"/>
      <charset val="238"/>
    </font>
    <font>
      <i/>
      <sz val="16"/>
      <name val="Arial Narrow"/>
      <family val="2"/>
    </font>
    <font>
      <sz val="16"/>
      <name val="Arial Narrow"/>
      <family val="2"/>
    </font>
    <font>
      <b/>
      <sz val="14"/>
      <color theme="0" tint="-0.34998626667073579"/>
      <name val="Arial CE"/>
      <family val="2"/>
      <charset val="238"/>
    </font>
    <font>
      <sz val="10"/>
      <color theme="0" tint="-0.34998626667073579"/>
      <name val="Arial CE"/>
      <family val="2"/>
      <charset val="238"/>
    </font>
    <font>
      <b/>
      <sz val="12"/>
      <color theme="0" tint="-0.34998626667073579"/>
      <name val="Arial"/>
      <family val="2"/>
      <charset val="238"/>
    </font>
    <font>
      <sz val="14"/>
      <color theme="0" tint="-0.34998626667073579"/>
      <name val="Arial CE"/>
      <family val="2"/>
      <charset val="238"/>
    </font>
    <font>
      <sz val="8"/>
      <color indexed="8"/>
      <name val="Arial"/>
      <family val="2"/>
      <charset val="238"/>
    </font>
    <font>
      <i/>
      <sz val="14"/>
      <color theme="1"/>
      <name val="Arial Narrow"/>
      <family val="2"/>
    </font>
    <font>
      <u/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9"/>
      <color rgb="FFFF00FF"/>
      <name val="Arial"/>
      <family val="2"/>
    </font>
    <font>
      <sz val="8"/>
      <color rgb="FFFF00FF"/>
      <name val="Arial"/>
      <family val="2"/>
    </font>
    <font>
      <b/>
      <sz val="11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rgb="FF0070C0"/>
      <name val="Arial CE"/>
      <charset val="238"/>
    </font>
    <font>
      <b/>
      <sz val="10"/>
      <color rgb="FF0A1DD4"/>
      <name val="Arial CE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0"/>
      <color rgb="FFFF0000"/>
      <name val="Arial CE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Arial"/>
      <family val="2"/>
    </font>
    <font>
      <u/>
      <sz val="8"/>
      <color rgb="FF0000FF"/>
      <name val="Calibri"/>
      <family val="2"/>
      <charset val="238"/>
      <scheme val="minor"/>
    </font>
    <font>
      <u/>
      <sz val="8"/>
      <color rgb="FF800080"/>
      <name val="Calibri"/>
      <family val="2"/>
      <charset val="238"/>
      <scheme val="minor"/>
    </font>
    <font>
      <b/>
      <i/>
      <sz val="14"/>
      <name val="Arial CE"/>
      <family val="2"/>
      <charset val="238"/>
    </font>
    <font>
      <sz val="11"/>
      <color theme="0" tint="-0.34998626667073579"/>
      <name val="Calibri"/>
      <family val="2"/>
      <charset val="238"/>
      <scheme val="minor"/>
    </font>
    <font>
      <sz val="17"/>
      <name val="Arial CE"/>
      <charset val="238"/>
    </font>
    <font>
      <b/>
      <sz val="11"/>
      <color rgb="FFFF0066"/>
      <name val="Arial"/>
      <family val="2"/>
    </font>
    <font>
      <i/>
      <sz val="8"/>
      <name val="Arial"/>
      <family val="2"/>
    </font>
    <font>
      <i/>
      <sz val="9"/>
      <name val="Arial"/>
      <family val="2"/>
      <charset val="238"/>
    </font>
    <font>
      <sz val="11"/>
      <name val="Arial CE"/>
      <charset val="238"/>
    </font>
    <font>
      <sz val="18"/>
      <name val="System"/>
      <family val="2"/>
      <charset val="238"/>
    </font>
    <font>
      <sz val="8"/>
      <name val="System"/>
      <family val="2"/>
      <charset val="238"/>
    </font>
    <font>
      <b/>
      <sz val="20"/>
      <color rgb="FF000000"/>
      <name val="Arial CE"/>
      <charset val="238"/>
    </font>
    <font>
      <b/>
      <sz val="18"/>
      <color rgb="FF000000"/>
      <name val="Arial CE"/>
      <charset val="238"/>
    </font>
    <font>
      <b/>
      <sz val="20"/>
      <name val="Arial CE"/>
      <charset val="238"/>
    </font>
    <font>
      <i/>
      <sz val="9"/>
      <name val="Arial CE"/>
      <charset val="238"/>
    </font>
    <font>
      <b/>
      <sz val="22"/>
      <name val="Arial CE"/>
      <charset val="238"/>
    </font>
    <font>
      <sz val="21"/>
      <name val="Arial CE"/>
      <charset val="238"/>
    </font>
    <font>
      <b/>
      <sz val="21"/>
      <name val="Arial CE"/>
      <charset val="238"/>
    </font>
    <font>
      <b/>
      <i/>
      <sz val="18"/>
      <color indexed="12"/>
      <name val="Arial CE"/>
      <charset val="238"/>
    </font>
    <font>
      <b/>
      <i/>
      <sz val="18"/>
      <name val="Arial CE"/>
      <charset val="238"/>
    </font>
    <font>
      <b/>
      <sz val="18"/>
      <color indexed="11"/>
      <name val="Arial CE"/>
      <charset val="238"/>
    </font>
    <font>
      <b/>
      <sz val="18"/>
      <color indexed="14"/>
      <name val="Arial CE"/>
      <charset val="238"/>
    </font>
    <font>
      <b/>
      <i/>
      <sz val="12"/>
      <name val="Arial CE"/>
      <charset val="238"/>
    </font>
    <font>
      <sz val="10"/>
      <color theme="1"/>
      <name val="Arial CE"/>
      <charset val="238"/>
    </font>
    <font>
      <sz val="12"/>
      <color theme="1"/>
      <name val="Arial CE"/>
      <family val="2"/>
      <charset val="238"/>
    </font>
    <font>
      <sz val="14"/>
      <color theme="1"/>
      <name val="Arial CE"/>
      <family val="2"/>
      <charset val="238"/>
    </font>
    <font>
      <b/>
      <sz val="14"/>
      <name val="Arial Narrow"/>
      <family val="2"/>
    </font>
    <font>
      <sz val="14"/>
      <name val="Arial Narrow"/>
      <family val="2"/>
      <charset val="238"/>
    </font>
    <font>
      <b/>
      <sz val="11"/>
      <color theme="0" tint="-0.34998626667073579"/>
      <name val="Arial CE"/>
      <charset val="238"/>
    </font>
    <font>
      <b/>
      <sz val="12"/>
      <color theme="0" tint="-0.34998626667073579"/>
      <name val="Arial CE"/>
      <charset val="238"/>
    </font>
    <font>
      <b/>
      <sz val="14"/>
      <color theme="0" tint="-0.34998626667073579"/>
      <name val="Arial CE"/>
      <charset val="238"/>
    </font>
    <font>
      <sz val="12"/>
      <color rgb="FFFF0000"/>
      <name val="Arial CE"/>
      <charset val="238"/>
    </font>
    <font>
      <b/>
      <sz val="16"/>
      <color rgb="FFFF0000"/>
      <name val="Arial Narrow"/>
      <family val="2"/>
    </font>
    <font>
      <b/>
      <sz val="16"/>
      <name val="Arial"/>
      <family val="2"/>
    </font>
    <font>
      <b/>
      <sz val="11"/>
      <name val="Arial"/>
      <family val="2"/>
    </font>
    <font>
      <sz val="10"/>
      <color rgb="FFFF000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4"/>
      <color theme="4"/>
      <name val="Arial CE"/>
      <family val="2"/>
      <charset val="238"/>
    </font>
    <font>
      <b/>
      <sz val="14"/>
      <color theme="4"/>
      <name val="Arial CE"/>
      <family val="2"/>
      <charset val="238"/>
    </font>
    <font>
      <b/>
      <u/>
      <sz val="12"/>
      <name val="Arial"/>
      <family val="2"/>
    </font>
    <font>
      <i/>
      <sz val="12"/>
      <name val="Arial"/>
      <family val="2"/>
      <charset val="238"/>
    </font>
    <font>
      <u/>
      <sz val="9"/>
      <color theme="10"/>
      <name val="Arial"/>
      <family val="2"/>
      <charset val="238"/>
    </font>
    <font>
      <sz val="16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fgColor indexed="8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35"/>
      </patternFill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8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0">
    <xf numFmtId="0" fontId="0" fillId="0" borderId="0"/>
    <xf numFmtId="0" fontId="3" fillId="0" borderId="0"/>
    <xf numFmtId="0" fontId="34" fillId="0" borderId="0"/>
    <xf numFmtId="0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6" fillId="0" borderId="0"/>
    <xf numFmtId="10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3" fontId="34" fillId="6" borderId="0" applyProtection="0"/>
    <xf numFmtId="0" fontId="1" fillId="0" borderId="0"/>
    <xf numFmtId="3" fontId="36" fillId="0" borderId="0" applyFont="0" applyFill="0" applyBorder="0" applyAlignment="0" applyProtection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76" fillId="0" borderId="0"/>
    <xf numFmtId="0" fontId="1" fillId="0" borderId="0"/>
    <xf numFmtId="44" fontId="34" fillId="0" borderId="0" applyFont="0" applyFill="0" applyBorder="0" applyAlignment="0" applyProtection="0"/>
    <xf numFmtId="0" fontId="34" fillId="0" borderId="0">
      <alignment vertical="top"/>
    </xf>
    <xf numFmtId="0" fontId="34" fillId="0" borderId="0"/>
    <xf numFmtId="0" fontId="34" fillId="0" borderId="0"/>
    <xf numFmtId="0" fontId="91" fillId="0" borderId="0" applyNumberFormat="0" applyFill="0" applyBorder="0" applyAlignment="0" applyProtection="0"/>
    <xf numFmtId="0" fontId="1" fillId="0" borderId="0"/>
    <xf numFmtId="0" fontId="106" fillId="0" borderId="0"/>
    <xf numFmtId="0" fontId="125" fillId="0" borderId="0"/>
    <xf numFmtId="0" fontId="34" fillId="19" borderId="145" applyNumberFormat="0" applyFont="0" applyFill="0" applyAlignment="0" applyProtection="0"/>
    <xf numFmtId="0" fontId="34" fillId="19" borderId="0" applyFont="0" applyFill="0" applyBorder="0" applyAlignment="0" applyProtection="0"/>
    <xf numFmtId="166" fontId="34" fillId="19" borderId="0" applyFont="0" applyFill="0" applyBorder="0" applyAlignment="0" applyProtection="0"/>
    <xf numFmtId="2" fontId="34" fillId="19" borderId="0" applyFont="0" applyFill="0" applyBorder="0" applyAlignment="0" applyProtection="0"/>
    <xf numFmtId="0" fontId="35" fillId="19" borderId="0" applyNumberFormat="0" applyFill="0" applyBorder="0" applyAlignment="0" applyProtection="0"/>
    <xf numFmtId="0" fontId="18" fillId="19" borderId="0" applyNumberFormat="0" applyFill="0" applyBorder="0" applyAlignment="0" applyProtection="0"/>
    <xf numFmtId="0" fontId="131" fillId="0" borderId="0"/>
    <xf numFmtId="0" fontId="1" fillId="0" borderId="0"/>
    <xf numFmtId="0" fontId="1" fillId="0" borderId="0"/>
    <xf numFmtId="0" fontId="106" fillId="0" borderId="0"/>
    <xf numFmtId="0" fontId="168" fillId="0" borderId="0"/>
    <xf numFmtId="3" fontId="46" fillId="0" borderId="0" applyFill="0" applyBorder="0" applyAlignment="0" applyProtection="0"/>
    <xf numFmtId="0" fontId="34" fillId="0" borderId="0"/>
    <xf numFmtId="0" fontId="106" fillId="0" borderId="0"/>
    <xf numFmtId="0" fontId="106" fillId="21" borderId="0" applyNumberFormat="0" applyBorder="0" applyAlignment="0" applyProtection="0"/>
    <xf numFmtId="0" fontId="175" fillId="0" borderId="0" applyNumberFormat="0" applyFill="0" applyBorder="0" applyAlignment="0" applyProtection="0"/>
    <xf numFmtId="0" fontId="34" fillId="0" borderId="0"/>
    <xf numFmtId="0" fontId="176" fillId="0" borderId="0" applyNumberFormat="0" applyFill="0" applyBorder="0" applyAlignment="0" applyProtection="0"/>
    <xf numFmtId="0" fontId="106" fillId="20" borderId="162" applyNumberFormat="0" applyFont="0" applyAlignment="0" applyProtection="0"/>
    <xf numFmtId="166" fontId="3" fillId="0" borderId="0" applyFont="0" applyFill="0" applyBorder="0" applyAlignment="0" applyProtection="0"/>
    <xf numFmtId="0" fontId="185" fillId="0" borderId="0" applyNumberForma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0" fontId="46" fillId="0" borderId="0"/>
    <xf numFmtId="0" fontId="106" fillId="0" borderId="0"/>
    <xf numFmtId="3" fontId="3" fillId="0" borderId="0" applyFont="0" applyFill="0" applyBorder="0" applyAlignment="0" applyProtection="0"/>
    <xf numFmtId="0" fontId="106" fillId="0" borderId="0"/>
    <xf numFmtId="0" fontId="106" fillId="0" borderId="0"/>
    <xf numFmtId="0" fontId="106" fillId="0" borderId="0"/>
    <xf numFmtId="0" fontId="184" fillId="0" borderId="0" applyNumberFormat="0" applyFill="0" applyBorder="0" applyAlignment="0" applyProtection="0"/>
  </cellStyleXfs>
  <cellXfs count="1735">
    <xf numFmtId="0" fontId="0" fillId="0" borderId="0" xfId="0"/>
    <xf numFmtId="0" fontId="5" fillId="0" borderId="0" xfId="1" applyFont="1"/>
    <xf numFmtId="0" fontId="5" fillId="0" borderId="1" xfId="1" applyFont="1" applyBorder="1"/>
    <xf numFmtId="0" fontId="6" fillId="2" borderId="2" xfId="1" applyFont="1" applyFill="1" applyBorder="1"/>
    <xf numFmtId="0" fontId="6" fillId="2" borderId="3" xfId="1" applyFont="1" applyFill="1" applyBorder="1"/>
    <xf numFmtId="0" fontId="6" fillId="3" borderId="4" xfId="1" applyFont="1" applyFill="1" applyBorder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/>
    <xf numFmtId="0" fontId="7" fillId="2" borderId="7" xfId="1" applyFont="1" applyFill="1" applyBorder="1"/>
    <xf numFmtId="0" fontId="7" fillId="2" borderId="8" xfId="1" applyFont="1" applyFill="1" applyBorder="1"/>
    <xf numFmtId="0" fontId="7" fillId="3" borderId="9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3" fillId="0" borderId="0" xfId="1" applyAlignment="1">
      <alignment horizontal="centerContinuous"/>
    </xf>
    <xf numFmtId="0" fontId="10" fillId="0" borderId="0" xfId="1" applyFont="1" applyAlignment="1">
      <alignment horizontal="centerContinuous"/>
    </xf>
    <xf numFmtId="0" fontId="10" fillId="0" borderId="0" xfId="1" applyFont="1"/>
    <xf numFmtId="0" fontId="11" fillId="0" borderId="0" xfId="1" applyFont="1"/>
    <xf numFmtId="0" fontId="11" fillId="0" borderId="26" xfId="1" applyFont="1" applyBorder="1"/>
    <xf numFmtId="0" fontId="11" fillId="0" borderId="26" xfId="1" applyFont="1" applyBorder="1" applyAlignment="1">
      <alignment horizontal="center"/>
    </xf>
    <xf numFmtId="2" fontId="11" fillId="0" borderId="26" xfId="1" applyNumberFormat="1" applyFont="1" applyBorder="1"/>
    <xf numFmtId="0" fontId="12" fillId="0" borderId="0" xfId="0" applyFont="1"/>
    <xf numFmtId="0" fontId="1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4" fillId="0" borderId="9" xfId="0" applyFont="1" applyBorder="1"/>
    <xf numFmtId="0" fontId="34" fillId="0" borderId="0" xfId="2"/>
    <xf numFmtId="0" fontId="34" fillId="0" borderId="0" xfId="2" applyBorder="1"/>
    <xf numFmtId="0" fontId="21" fillId="0" borderId="0" xfId="2" applyFont="1" applyFill="1"/>
    <xf numFmtId="0" fontId="34" fillId="0" borderId="0" xfId="2" applyFill="1" applyBorder="1"/>
    <xf numFmtId="0" fontId="34" fillId="0" borderId="0" xfId="2" applyFill="1"/>
    <xf numFmtId="0" fontId="21" fillId="0" borderId="0" xfId="2" applyFont="1"/>
    <xf numFmtId="0" fontId="28" fillId="0" borderId="0" xfId="2" applyFont="1"/>
    <xf numFmtId="1" fontId="34" fillId="0" borderId="0" xfId="2" applyNumberFormat="1"/>
    <xf numFmtId="0" fontId="33" fillId="0" borderId="0" xfId="2" applyFont="1"/>
    <xf numFmtId="2" fontId="36" fillId="0" borderId="0" xfId="9" applyNumberFormat="1"/>
    <xf numFmtId="2" fontId="34" fillId="0" borderId="0" xfId="2" applyNumberFormat="1"/>
    <xf numFmtId="2" fontId="21" fillId="0" borderId="0" xfId="2" applyNumberFormat="1" applyFont="1"/>
    <xf numFmtId="2" fontId="37" fillId="0" borderId="0" xfId="2" applyNumberFormat="1" applyFont="1"/>
    <xf numFmtId="3" fontId="38" fillId="5" borderId="21" xfId="2" applyNumberFormat="1" applyFont="1" applyFill="1" applyBorder="1"/>
    <xf numFmtId="3" fontId="1" fillId="0" borderId="0" xfId="2" applyNumberFormat="1" applyFont="1"/>
    <xf numFmtId="2" fontId="1" fillId="0" borderId="0" xfId="9" applyNumberFormat="1" applyFont="1"/>
    <xf numFmtId="3" fontId="38" fillId="5" borderId="9" xfId="2" applyNumberFormat="1" applyFont="1" applyFill="1" applyBorder="1" applyAlignment="1">
      <alignment horizontal="center"/>
    </xf>
    <xf numFmtId="3" fontId="38" fillId="5" borderId="22" xfId="2" applyNumberFormat="1" applyFont="1" applyFill="1" applyBorder="1" applyAlignment="1">
      <alignment horizontal="center" vertical="center"/>
    </xf>
    <xf numFmtId="3" fontId="1" fillId="0" borderId="0" xfId="2" applyNumberFormat="1" applyFont="1" applyAlignment="1">
      <alignment horizontal="center"/>
    </xf>
    <xf numFmtId="3" fontId="38" fillId="5" borderId="17" xfId="2" applyNumberFormat="1" applyFont="1" applyFill="1" applyBorder="1" applyAlignment="1">
      <alignment horizontal="center"/>
    </xf>
    <xf numFmtId="3" fontId="38" fillId="5" borderId="18" xfId="2" applyNumberFormat="1" applyFont="1" applyFill="1" applyBorder="1" applyAlignment="1">
      <alignment horizontal="center" vertical="center"/>
    </xf>
    <xf numFmtId="3" fontId="38" fillId="5" borderId="18" xfId="2" applyNumberFormat="1" applyFont="1" applyFill="1" applyBorder="1" applyAlignment="1">
      <alignment horizontal="center" vertical="center" wrapText="1"/>
    </xf>
    <xf numFmtId="3" fontId="38" fillId="5" borderId="65" xfId="2" applyNumberFormat="1" applyFont="1" applyFill="1" applyBorder="1" applyAlignment="1">
      <alignment horizontal="center" vertical="center" wrapText="1"/>
    </xf>
    <xf numFmtId="1" fontId="37" fillId="0" borderId="21" xfId="2" applyNumberFormat="1" applyFont="1" applyBorder="1"/>
    <xf numFmtId="3" fontId="37" fillId="0" borderId="9" xfId="2" applyNumberFormat="1" applyFont="1" applyBorder="1"/>
    <xf numFmtId="3" fontId="37" fillId="0" borderId="15" xfId="2" applyNumberFormat="1" applyFont="1" applyBorder="1"/>
    <xf numFmtId="1" fontId="37" fillId="0" borderId="9" xfId="2" applyNumberFormat="1" applyFont="1" applyBorder="1"/>
    <xf numFmtId="1" fontId="37" fillId="0" borderId="17" xfId="2" applyNumberFormat="1" applyFont="1" applyBorder="1"/>
    <xf numFmtId="3" fontId="37" fillId="0" borderId="18" xfId="2" applyNumberFormat="1" applyFont="1" applyBorder="1"/>
    <xf numFmtId="3" fontId="37" fillId="0" borderId="22" xfId="2" applyNumberFormat="1" applyFont="1" applyBorder="1"/>
    <xf numFmtId="3" fontId="1" fillId="0" borderId="0" xfId="9" applyNumberFormat="1" applyFont="1"/>
    <xf numFmtId="2" fontId="37" fillId="0" borderId="0" xfId="9" applyNumberFormat="1" applyFont="1"/>
    <xf numFmtId="3" fontId="37" fillId="0" borderId="15" xfId="2" applyNumberFormat="1" applyFont="1" applyFill="1" applyBorder="1"/>
    <xf numFmtId="2" fontId="39" fillId="0" borderId="0" xfId="9" applyNumberFormat="1" applyFont="1"/>
    <xf numFmtId="0" fontId="41" fillId="0" borderId="0" xfId="0" applyFont="1"/>
    <xf numFmtId="0" fontId="14" fillId="0" borderId="15" xfId="0" applyFont="1" applyBorder="1"/>
    <xf numFmtId="0" fontId="14" fillId="0" borderId="18" xfId="0" applyFont="1" applyBorder="1"/>
    <xf numFmtId="0" fontId="14" fillId="5" borderId="21" xfId="0" applyFont="1" applyFill="1" applyBorder="1"/>
    <xf numFmtId="0" fontId="14" fillId="0" borderId="0" xfId="0" applyFont="1" applyBorder="1"/>
    <xf numFmtId="0" fontId="14" fillId="5" borderId="9" xfId="0" applyFont="1" applyFill="1" applyBorder="1"/>
    <xf numFmtId="0" fontId="14" fillId="0" borderId="8" xfId="0" applyFont="1" applyBorder="1"/>
    <xf numFmtId="0" fontId="42" fillId="0" borderId="30" xfId="0" applyFont="1" applyBorder="1"/>
    <xf numFmtId="0" fontId="46" fillId="2" borderId="66" xfId="0" applyFont="1" applyFill="1" applyBorder="1"/>
    <xf numFmtId="0" fontId="48" fillId="2" borderId="67" xfId="0" applyFont="1" applyFill="1" applyBorder="1" applyAlignment="1">
      <alignment horizontal="center" vertical="top"/>
    </xf>
    <xf numFmtId="0" fontId="46" fillId="2" borderId="68" xfId="0" applyFont="1" applyFill="1" applyBorder="1" applyAlignment="1">
      <alignment horizontal="justify" vertical="top"/>
    </xf>
    <xf numFmtId="0" fontId="47" fillId="2" borderId="69" xfId="0" applyFont="1" applyFill="1" applyBorder="1" applyAlignment="1">
      <alignment horizontal="center"/>
    </xf>
    <xf numFmtId="0" fontId="47" fillId="2" borderId="28" xfId="0" applyFont="1" applyFill="1" applyBorder="1" applyAlignment="1">
      <alignment horizontal="center"/>
    </xf>
    <xf numFmtId="0" fontId="47" fillId="2" borderId="29" xfId="0" applyFont="1" applyFill="1" applyBorder="1" applyAlignment="1">
      <alignment horizontal="center"/>
    </xf>
    <xf numFmtId="0" fontId="47" fillId="2" borderId="70" xfId="0" applyFont="1" applyFill="1" applyBorder="1" applyAlignment="1">
      <alignment horizontal="center"/>
    </xf>
    <xf numFmtId="0" fontId="47" fillId="0" borderId="71" xfId="0" applyFont="1" applyFill="1" applyBorder="1" applyAlignment="1">
      <alignment wrapText="1"/>
    </xf>
    <xf numFmtId="0" fontId="34" fillId="2" borderId="66" xfId="0" applyFont="1" applyFill="1" applyBorder="1"/>
    <xf numFmtId="0" fontId="53" fillId="2" borderId="67" xfId="0" applyFont="1" applyFill="1" applyBorder="1" applyAlignment="1">
      <alignment horizontal="center" vertical="top"/>
    </xf>
    <xf numFmtId="0" fontId="54" fillId="2" borderId="68" xfId="0" applyFont="1" applyFill="1" applyBorder="1" applyAlignment="1">
      <alignment horizontal="justify" vertical="top"/>
    </xf>
    <xf numFmtId="0" fontId="47" fillId="0" borderId="67" xfId="0" applyFont="1" applyBorder="1"/>
    <xf numFmtId="0" fontId="46" fillId="0" borderId="67" xfId="0" applyFont="1" applyBorder="1"/>
    <xf numFmtId="0" fontId="46" fillId="0" borderId="73" xfId="0" applyFont="1" applyBorder="1"/>
    <xf numFmtId="0" fontId="50" fillId="0" borderId="67" xfId="0" applyFont="1" applyBorder="1"/>
    <xf numFmtId="0" fontId="49" fillId="0" borderId="67" xfId="0" applyFont="1" applyBorder="1"/>
    <xf numFmtId="0" fontId="49" fillId="0" borderId="68" xfId="0" applyFont="1" applyBorder="1"/>
    <xf numFmtId="0" fontId="55" fillId="0" borderId="67" xfId="0" applyFont="1" applyBorder="1"/>
    <xf numFmtId="0" fontId="55" fillId="0" borderId="73" xfId="0" applyFont="1" applyBorder="1"/>
    <xf numFmtId="0" fontId="55" fillId="0" borderId="75" xfId="0" applyFont="1" applyBorder="1"/>
    <xf numFmtId="0" fontId="46" fillId="0" borderId="68" xfId="0" applyFont="1" applyFill="1" applyBorder="1" applyAlignment="1">
      <alignment horizontal="center"/>
    </xf>
    <xf numFmtId="0" fontId="52" fillId="0" borderId="73" xfId="0" applyFont="1" applyFill="1" applyBorder="1" applyAlignment="1">
      <alignment horizontal="left"/>
    </xf>
    <xf numFmtId="0" fontId="61" fillId="0" borderId="0" xfId="2" applyFont="1" applyAlignment="1">
      <alignment horizontal="center" wrapText="1"/>
    </xf>
    <xf numFmtId="0" fontId="34" fillId="0" borderId="0" xfId="2" applyAlignment="1">
      <alignment vertical="center"/>
    </xf>
    <xf numFmtId="0" fontId="67" fillId="0" borderId="0" xfId="2" applyFont="1" applyAlignment="1">
      <alignment vertical="center"/>
    </xf>
    <xf numFmtId="0" fontId="70" fillId="0" borderId="0" xfId="16" applyFont="1" applyBorder="1"/>
    <xf numFmtId="0" fontId="49" fillId="0" borderId="0" xfId="2" applyFont="1"/>
    <xf numFmtId="0" fontId="73" fillId="0" borderId="0" xfId="16" applyFont="1" applyFill="1"/>
    <xf numFmtId="164" fontId="73" fillId="0" borderId="0" xfId="16" applyNumberFormat="1" applyFont="1" applyFill="1"/>
    <xf numFmtId="0" fontId="73" fillId="0" borderId="0" xfId="16" applyFont="1" applyFill="1" applyBorder="1"/>
    <xf numFmtId="0" fontId="74" fillId="0" borderId="0" xfId="16" applyFont="1"/>
    <xf numFmtId="0" fontId="74" fillId="0" borderId="0" xfId="16" applyFont="1" applyBorder="1" applyAlignment="1">
      <alignment horizontal="center"/>
    </xf>
    <xf numFmtId="0" fontId="70" fillId="0" borderId="0" xfId="16" applyFont="1"/>
    <xf numFmtId="167" fontId="70" fillId="0" borderId="0" xfId="16" applyNumberFormat="1" applyFont="1"/>
    <xf numFmtId="165" fontId="68" fillId="0" borderId="0" xfId="16" applyNumberFormat="1" applyFont="1" applyFill="1" applyBorder="1"/>
    <xf numFmtId="165" fontId="68" fillId="0" borderId="0" xfId="16" applyNumberFormat="1" applyFont="1" applyFill="1" applyBorder="1" applyAlignment="1" applyProtection="1"/>
    <xf numFmtId="165" fontId="68" fillId="0" borderId="0" xfId="16" applyNumberFormat="1" applyFont="1" applyFill="1" applyBorder="1" applyAlignment="1">
      <alignment horizontal="right"/>
    </xf>
    <xf numFmtId="165" fontId="68" fillId="0" borderId="0" xfId="16" applyNumberFormat="1" applyFont="1" applyFill="1"/>
    <xf numFmtId="167" fontId="70" fillId="0" borderId="0" xfId="16" applyNumberFormat="1" applyFont="1" applyProtection="1"/>
    <xf numFmtId="0" fontId="70" fillId="0" borderId="0" xfId="16" applyFont="1" applyAlignment="1" applyProtection="1">
      <alignment horizontal="left"/>
    </xf>
    <xf numFmtId="0" fontId="70" fillId="0" borderId="0" xfId="16" applyFont="1" applyAlignment="1" applyProtection="1">
      <alignment horizontal="right"/>
    </xf>
    <xf numFmtId="0" fontId="70" fillId="0" borderId="0" xfId="16" applyFont="1" applyAlignment="1" applyProtection="1">
      <alignment horizontal="fill"/>
    </xf>
    <xf numFmtId="168" fontId="75" fillId="0" borderId="0" xfId="16" applyNumberFormat="1" applyFont="1" applyBorder="1" applyAlignment="1"/>
    <xf numFmtId="0" fontId="75" fillId="0" borderId="0" xfId="16" applyFont="1" applyBorder="1" applyAlignment="1"/>
    <xf numFmtId="0" fontId="73" fillId="0" borderId="0" xfId="16" applyFont="1" applyAlignment="1"/>
    <xf numFmtId="168" fontId="75" fillId="0" borderId="0" xfId="16" applyNumberFormat="1" applyFont="1" applyAlignment="1"/>
    <xf numFmtId="0" fontId="75" fillId="0" borderId="0" xfId="16" applyFont="1" applyAlignment="1"/>
    <xf numFmtId="167" fontId="75" fillId="7" borderId="63" xfId="16" applyNumberFormat="1" applyFont="1" applyFill="1" applyBorder="1" applyAlignment="1" applyProtection="1">
      <alignment horizontal="center" vertical="center"/>
    </xf>
    <xf numFmtId="167" fontId="75" fillId="7" borderId="15" xfId="16" applyNumberFormat="1" applyFont="1" applyFill="1" applyBorder="1" applyAlignment="1" applyProtection="1">
      <alignment horizontal="center" vertical="center"/>
    </xf>
    <xf numFmtId="164" fontId="75" fillId="7" borderId="10" xfId="16" applyNumberFormat="1" applyFont="1" applyFill="1" applyBorder="1" applyAlignment="1" applyProtection="1">
      <alignment horizontal="center" vertical="center"/>
    </xf>
    <xf numFmtId="167" fontId="75" fillId="7" borderId="89" xfId="16" applyNumberFormat="1" applyFont="1" applyFill="1" applyBorder="1" applyAlignment="1" applyProtection="1">
      <alignment horizontal="center" vertical="center"/>
    </xf>
    <xf numFmtId="167" fontId="75" fillId="7" borderId="22" xfId="16" applyNumberFormat="1" applyFont="1" applyFill="1" applyBorder="1" applyAlignment="1" applyProtection="1">
      <alignment horizontal="center" vertical="center"/>
    </xf>
    <xf numFmtId="168" fontId="73" fillId="0" borderId="0" xfId="16" applyNumberFormat="1" applyFont="1" applyAlignment="1"/>
    <xf numFmtId="165" fontId="1" fillId="0" borderId="0" xfId="16" applyNumberFormat="1" applyFont="1" applyFill="1"/>
    <xf numFmtId="0" fontId="73" fillId="0" borderId="0" xfId="16" applyFont="1"/>
    <xf numFmtId="49" fontId="1" fillId="0" borderId="0" xfId="21" applyNumberFormat="1" applyFont="1" applyAlignment="1" applyProtection="1"/>
    <xf numFmtId="169" fontId="1" fillId="0" borderId="0" xfId="19" applyNumberFormat="1" applyFont="1" applyAlignment="1"/>
    <xf numFmtId="169" fontId="1" fillId="0" borderId="0" xfId="17" applyNumberFormat="1" applyFont="1" applyAlignment="1" applyProtection="1"/>
    <xf numFmtId="167" fontId="75" fillId="0" borderId="0" xfId="16" applyNumberFormat="1" applyFont="1" applyAlignment="1"/>
    <xf numFmtId="169" fontId="1" fillId="0" borderId="0" xfId="17" applyNumberFormat="1" applyFont="1" applyAlignment="1"/>
    <xf numFmtId="169" fontId="73" fillId="0" borderId="0" xfId="16" applyNumberFormat="1" applyFont="1" applyAlignment="1"/>
    <xf numFmtId="167" fontId="73" fillId="0" borderId="0" xfId="16" applyNumberFormat="1" applyFont="1" applyAlignment="1" applyProtection="1"/>
    <xf numFmtId="0" fontId="73" fillId="0" borderId="0" xfId="16" applyFont="1" applyAlignment="1" applyProtection="1"/>
    <xf numFmtId="167" fontId="73" fillId="0" borderId="0" xfId="16" applyNumberFormat="1" applyFont="1" applyAlignment="1"/>
    <xf numFmtId="165" fontId="1" fillId="0" borderId="0" xfId="16" applyNumberFormat="1" applyFont="1"/>
    <xf numFmtId="165" fontId="60" fillId="2" borderId="81" xfId="16" applyNumberFormat="1" applyFont="1" applyFill="1" applyBorder="1"/>
    <xf numFmtId="165" fontId="1" fillId="0" borderId="0" xfId="17" applyNumberFormat="1" applyFont="1" applyBorder="1" applyAlignment="1">
      <alignment horizontal="right"/>
    </xf>
    <xf numFmtId="165" fontId="1" fillId="0" borderId="0" xfId="16" applyNumberFormat="1" applyFont="1" applyBorder="1"/>
    <xf numFmtId="165" fontId="1" fillId="0" borderId="0" xfId="16" applyNumberFormat="1" applyFont="1" applyFill="1" applyBorder="1"/>
    <xf numFmtId="165" fontId="1" fillId="0" borderId="0" xfId="18" applyNumberFormat="1" applyProtection="1"/>
    <xf numFmtId="165" fontId="73" fillId="0" borderId="0" xfId="16" applyNumberFormat="1" applyFont="1" applyBorder="1"/>
    <xf numFmtId="165" fontId="73" fillId="0" borderId="0" xfId="16" applyNumberFormat="1" applyFont="1"/>
    <xf numFmtId="164" fontId="46" fillId="0" borderId="0" xfId="2" applyNumberFormat="1" applyFont="1" applyFill="1" applyBorder="1" applyAlignment="1">
      <alignment horizontal="right" indent="1"/>
    </xf>
    <xf numFmtId="164" fontId="80" fillId="0" borderId="0" xfId="2" applyNumberFormat="1" applyFont="1" applyProtection="1">
      <protection locked="0"/>
    </xf>
    <xf numFmtId="164" fontId="80" fillId="0" borderId="0" xfId="2" applyNumberFormat="1" applyFont="1" applyFill="1" applyBorder="1"/>
    <xf numFmtId="0" fontId="51" fillId="5" borderId="28" xfId="23" applyFont="1" applyFill="1" applyBorder="1" applyAlignment="1">
      <alignment horizontal="center"/>
    </xf>
    <xf numFmtId="0" fontId="0" fillId="0" borderId="22" xfId="0" applyFill="1" applyBorder="1" applyAlignment="1"/>
    <xf numFmtId="0" fontId="46" fillId="0" borderId="20" xfId="23" applyFont="1" applyFill="1" applyBorder="1" applyAlignment="1">
      <alignment horizontal="center"/>
    </xf>
    <xf numFmtId="0" fontId="0" fillId="0" borderId="7" xfId="0" applyFill="1" applyBorder="1" applyAlignment="1"/>
    <xf numFmtId="0" fontId="51" fillId="0" borderId="0" xfId="2" applyFont="1"/>
    <xf numFmtId="0" fontId="1" fillId="0" borderId="0" xfId="2" applyFont="1" applyBorder="1"/>
    <xf numFmtId="0" fontId="1" fillId="0" borderId="0" xfId="2" applyFont="1"/>
    <xf numFmtId="164" fontId="49" fillId="0" borderId="22" xfId="25" applyNumberFormat="1" applyFont="1" applyBorder="1" applyAlignment="1">
      <alignment horizontal="center" wrapText="1"/>
    </xf>
    <xf numFmtId="164" fontId="49" fillId="0" borderId="18" xfId="25" applyNumberFormat="1" applyFont="1" applyBorder="1" applyAlignment="1">
      <alignment horizontal="center" wrapText="1"/>
    </xf>
    <xf numFmtId="164" fontId="49" fillId="0" borderId="15" xfId="25" applyNumberFormat="1" applyFont="1" applyBorder="1" applyAlignment="1">
      <alignment horizontal="center" wrapText="1"/>
    </xf>
    <xf numFmtId="0" fontId="82" fillId="0" borderId="0" xfId="0" applyFont="1" applyAlignment="1"/>
    <xf numFmtId="0" fontId="92" fillId="0" borderId="0" xfId="26" applyFont="1" applyAlignment="1" applyProtection="1"/>
    <xf numFmtId="0" fontId="93" fillId="0" borderId="0" xfId="26" applyFont="1" applyAlignment="1" applyProtection="1"/>
    <xf numFmtId="0" fontId="94" fillId="0" borderId="0" xfId="26" applyFont="1" applyAlignment="1" applyProtection="1"/>
    <xf numFmtId="0" fontId="95" fillId="0" borderId="65" xfId="26" applyFont="1" applyBorder="1" applyAlignment="1">
      <alignment vertical="center"/>
    </xf>
    <xf numFmtId="0" fontId="95" fillId="0" borderId="29" xfId="26" applyFont="1" applyBorder="1" applyAlignment="1">
      <alignment vertical="center"/>
    </xf>
    <xf numFmtId="0" fontId="49" fillId="0" borderId="84" xfId="0" applyFont="1" applyBorder="1" applyAlignment="1">
      <alignment horizontal="left" indent="1"/>
    </xf>
    <xf numFmtId="0" fontId="0" fillId="0" borderId="0" xfId="0" applyBorder="1"/>
    <xf numFmtId="0" fontId="97" fillId="0" borderId="0" xfId="2" applyFont="1"/>
    <xf numFmtId="0" fontId="98" fillId="0" borderId="0" xfId="2" applyFont="1"/>
    <xf numFmtId="0" fontId="79" fillId="0" borderId="0" xfId="2" applyFont="1"/>
    <xf numFmtId="0" fontId="99" fillId="0" borderId="0" xfId="2" applyFont="1"/>
    <xf numFmtId="167" fontId="34" fillId="0" borderId="0" xfId="2" applyNumberFormat="1" applyBorder="1" applyProtection="1"/>
    <xf numFmtId="0" fontId="98" fillId="0" borderId="0" xfId="2" applyFont="1" applyAlignment="1">
      <alignment horizontal="center"/>
    </xf>
    <xf numFmtId="164" fontId="1" fillId="0" borderId="0" xfId="16" applyNumberFormat="1" applyFont="1" applyFill="1" applyBorder="1"/>
    <xf numFmtId="0" fontId="103" fillId="0" borderId="0" xfId="0" applyFont="1" applyAlignment="1">
      <alignment horizontal="left"/>
    </xf>
    <xf numFmtId="165" fontId="70" fillId="0" borderId="0" xfId="16" applyNumberFormat="1" applyFont="1" applyBorder="1"/>
    <xf numFmtId="165" fontId="77" fillId="18" borderId="2" xfId="17" applyNumberFormat="1" applyFont="1" applyFill="1" applyBorder="1"/>
    <xf numFmtId="165" fontId="1" fillId="18" borderId="16" xfId="17" applyNumberFormat="1" applyFont="1" applyFill="1" applyBorder="1"/>
    <xf numFmtId="165" fontId="77" fillId="18" borderId="2" xfId="17" applyNumberFormat="1" applyFont="1" applyFill="1" applyBorder="1" applyAlignment="1"/>
    <xf numFmtId="165" fontId="77" fillId="18" borderId="16" xfId="17" applyNumberFormat="1" applyFont="1" applyFill="1" applyBorder="1" applyAlignment="1"/>
    <xf numFmtId="0" fontId="57" fillId="10" borderId="82" xfId="25" applyFont="1" applyFill="1" applyBorder="1" applyAlignment="1">
      <alignment horizontal="center" vertical="center"/>
    </xf>
    <xf numFmtId="164" fontId="49" fillId="0" borderId="25" xfId="25" applyNumberFormat="1" applyFont="1" applyBorder="1" applyAlignment="1">
      <alignment horizontal="center" wrapText="1"/>
    </xf>
    <xf numFmtId="0" fontId="0" fillId="0" borderId="0" xfId="0" applyFill="1"/>
    <xf numFmtId="0" fontId="106" fillId="0" borderId="0" xfId="28"/>
    <xf numFmtId="0" fontId="107" fillId="0" borderId="0" xfId="0" applyFont="1"/>
    <xf numFmtId="0" fontId="1" fillId="0" borderId="0" xfId="0" applyFont="1" applyBorder="1" applyAlignment="1">
      <alignment vertical="center"/>
    </xf>
    <xf numFmtId="0" fontId="1" fillId="0" borderId="0" xfId="0" applyFont="1"/>
    <xf numFmtId="164" fontId="34" fillId="0" borderId="0" xfId="2" applyNumberFormat="1" applyFont="1" applyFill="1" applyBorder="1"/>
    <xf numFmtId="164" fontId="34" fillId="0" borderId="0" xfId="2" applyNumberFormat="1" applyFont="1" applyFill="1" applyBorder="1" applyAlignment="1">
      <alignment horizontal="right" indent="1"/>
    </xf>
    <xf numFmtId="164" fontId="34" fillId="0" borderId="0" xfId="2" applyNumberFormat="1" applyFont="1"/>
    <xf numFmtId="164" fontId="1" fillId="0" borderId="0" xfId="16" applyNumberFormat="1" applyFont="1" applyAlignment="1" applyProtection="1"/>
    <xf numFmtId="164" fontId="1" fillId="0" borderId="0" xfId="16" applyNumberFormat="1" applyFont="1" applyAlignment="1"/>
    <xf numFmtId="164" fontId="49" fillId="0" borderId="0" xfId="2" applyNumberFormat="1" applyFont="1"/>
    <xf numFmtId="164" fontId="1" fillId="0" borderId="0" xfId="16" applyNumberFormat="1" applyFont="1" applyFill="1"/>
    <xf numFmtId="164" fontId="34" fillId="0" borderId="8" xfId="0" applyNumberFormat="1" applyFont="1" applyFill="1" applyBorder="1" applyAlignment="1">
      <alignment horizontal="right"/>
    </xf>
    <xf numFmtId="164" fontId="34" fillId="0" borderId="59" xfId="0" applyNumberFormat="1" applyFont="1" applyFill="1" applyBorder="1" applyAlignment="1">
      <alignment horizontal="right"/>
    </xf>
    <xf numFmtId="164" fontId="107" fillId="0" borderId="0" xfId="0" applyNumberFormat="1" applyFont="1"/>
    <xf numFmtId="164" fontId="49" fillId="0" borderId="0" xfId="2" applyNumberFormat="1" applyFont="1" applyAlignment="1">
      <alignment horizontal="right"/>
    </xf>
    <xf numFmtId="164" fontId="1" fillId="0" borderId="67" xfId="24" applyNumberFormat="1" applyFont="1" applyBorder="1"/>
    <xf numFmtId="164" fontId="1" fillId="0" borderId="67" xfId="6" applyNumberFormat="1" applyFont="1" applyBorder="1"/>
    <xf numFmtId="164" fontId="1" fillId="0" borderId="73" xfId="6" applyNumberFormat="1" applyFont="1" applyBorder="1"/>
    <xf numFmtId="164" fontId="60" fillId="0" borderId="73" xfId="6" applyNumberFormat="1" applyFont="1" applyBorder="1"/>
    <xf numFmtId="164" fontId="34" fillId="0" borderId="0" xfId="2" applyNumberFormat="1" applyFont="1" applyFill="1"/>
    <xf numFmtId="164" fontId="14" fillId="0" borderId="0" xfId="0" applyNumberFormat="1" applyFont="1" applyBorder="1"/>
    <xf numFmtId="164" fontId="14" fillId="0" borderId="9" xfId="0" applyNumberFormat="1" applyFont="1" applyBorder="1"/>
    <xf numFmtId="164" fontId="37" fillId="0" borderId="9" xfId="2" applyNumberFormat="1" applyFont="1" applyBorder="1"/>
    <xf numFmtId="164" fontId="1" fillId="0" borderId="0" xfId="9" applyNumberFormat="1" applyFont="1"/>
    <xf numFmtId="164" fontId="47" fillId="0" borderId="67" xfId="0" applyNumberFormat="1" applyFont="1" applyFill="1" applyBorder="1" applyAlignment="1">
      <alignment wrapText="1"/>
    </xf>
    <xf numFmtId="164" fontId="107" fillId="0" borderId="0" xfId="0" applyNumberFormat="1" applyFont="1" applyBorder="1"/>
    <xf numFmtId="164" fontId="46" fillId="0" borderId="67" xfId="0" applyNumberFormat="1" applyFont="1" applyFill="1" applyBorder="1" applyAlignment="1">
      <alignment wrapText="1"/>
    </xf>
    <xf numFmtId="164" fontId="46" fillId="0" borderId="67" xfId="0" applyNumberFormat="1" applyFont="1" applyFill="1" applyBorder="1" applyAlignment="1">
      <alignment horizontal="justify" wrapText="1"/>
    </xf>
    <xf numFmtId="164" fontId="49" fillId="0" borderId="67" xfId="0" applyNumberFormat="1" applyFont="1" applyBorder="1" applyAlignment="1">
      <alignment horizontal="left" indent="1"/>
    </xf>
    <xf numFmtId="164" fontId="49" fillId="0" borderId="73" xfId="0" applyNumberFormat="1" applyFont="1" applyBorder="1" applyAlignment="1">
      <alignment horizontal="left" indent="1"/>
    </xf>
    <xf numFmtId="164" fontId="49" fillId="0" borderId="84" xfId="0" applyNumberFormat="1" applyFont="1" applyBorder="1" applyAlignment="1">
      <alignment horizontal="left" indent="1"/>
    </xf>
    <xf numFmtId="164" fontId="34" fillId="2" borderId="67" xfId="0" applyNumberFormat="1" applyFont="1" applyFill="1" applyBorder="1"/>
    <xf numFmtId="164" fontId="109" fillId="2" borderId="68" xfId="0" applyNumberFormat="1" applyFont="1" applyFill="1" applyBorder="1" applyAlignment="1">
      <alignment horizontal="center"/>
    </xf>
    <xf numFmtId="164" fontId="47" fillId="0" borderId="75" xfId="0" applyNumberFormat="1" applyFont="1" applyBorder="1"/>
    <xf numFmtId="164" fontId="46" fillId="0" borderId="67" xfId="0" applyNumberFormat="1" applyFont="1" applyFill="1" applyBorder="1" applyAlignment="1">
      <alignment horizontal="center"/>
    </xf>
    <xf numFmtId="164" fontId="46" fillId="0" borderId="68" xfId="0" applyNumberFormat="1" applyFont="1" applyFill="1" applyBorder="1" applyAlignment="1">
      <alignment horizontal="center"/>
    </xf>
    <xf numFmtId="164" fontId="52" fillId="0" borderId="68" xfId="0" applyNumberFormat="1" applyFont="1" applyFill="1" applyBorder="1"/>
    <xf numFmtId="164" fontId="34" fillId="0" borderId="7" xfId="0" applyNumberFormat="1" applyFont="1" applyFill="1" applyBorder="1" applyAlignment="1"/>
    <xf numFmtId="164" fontId="51" fillId="0" borderId="7" xfId="0" applyNumberFormat="1" applyFont="1" applyFill="1" applyBorder="1" applyAlignment="1"/>
    <xf numFmtId="164" fontId="107" fillId="0" borderId="7" xfId="0" applyNumberFormat="1" applyFont="1" applyBorder="1" applyAlignment="1"/>
    <xf numFmtId="164" fontId="34" fillId="0" borderId="11" xfId="0" applyNumberFormat="1" applyFont="1" applyFill="1" applyBorder="1" applyAlignment="1"/>
    <xf numFmtId="164" fontId="7" fillId="2" borderId="7" xfId="1" applyNumberFormat="1" applyFont="1" applyFill="1" applyBorder="1"/>
    <xf numFmtId="164" fontId="7" fillId="3" borderId="11" xfId="1" applyNumberFormat="1" applyFont="1" applyFill="1" applyBorder="1"/>
    <xf numFmtId="164" fontId="8" fillId="0" borderId="20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Continuous"/>
    </xf>
    <xf numFmtId="164" fontId="1" fillId="0" borderId="0" xfId="16" applyNumberFormat="1" applyFont="1"/>
    <xf numFmtId="164" fontId="60" fillId="2" borderId="81" xfId="16" applyNumberFormat="1" applyFont="1" applyFill="1" applyBorder="1"/>
    <xf numFmtId="164" fontId="37" fillId="0" borderId="0" xfId="16" applyNumberFormat="1" applyFont="1" applyFill="1"/>
    <xf numFmtId="164" fontId="1" fillId="0" borderId="0" xfId="17" applyNumberFormat="1" applyFont="1" applyBorder="1"/>
    <xf numFmtId="164" fontId="1" fillId="0" borderId="0" xfId="17" applyNumberFormat="1" applyFont="1" applyBorder="1" applyAlignment="1">
      <alignment horizontal="right"/>
    </xf>
    <xf numFmtId="164" fontId="1" fillId="0" borderId="0" xfId="16" applyNumberFormat="1" applyFont="1" applyBorder="1"/>
    <xf numFmtId="164" fontId="60" fillId="18" borderId="62" xfId="16" applyNumberFormat="1" applyFont="1" applyFill="1" applyBorder="1"/>
    <xf numFmtId="164" fontId="1" fillId="18" borderId="80" xfId="16" applyNumberFormat="1" applyFont="1" applyFill="1" applyBorder="1"/>
    <xf numFmtId="164" fontId="60" fillId="0" borderId="89" xfId="16" applyNumberFormat="1" applyFont="1" applyFill="1" applyBorder="1"/>
    <xf numFmtId="164" fontId="1" fillId="0" borderId="63" xfId="16" applyNumberFormat="1" applyFont="1" applyBorder="1"/>
    <xf numFmtId="164" fontId="1" fillId="0" borderId="0" xfId="18" applyNumberFormat="1" applyFont="1" applyProtection="1"/>
    <xf numFmtId="164" fontId="1" fillId="0" borderId="0" xfId="0" applyNumberFormat="1" applyFont="1" applyBorder="1" applyAlignment="1">
      <alignment horizontal="right" vertical="center"/>
    </xf>
    <xf numFmtId="164" fontId="1" fillId="0" borderId="24" xfId="16" applyNumberFormat="1" applyFont="1" applyBorder="1"/>
    <xf numFmtId="164" fontId="1" fillId="0" borderId="0" xfId="21" applyNumberFormat="1" applyFont="1" applyBorder="1" applyAlignment="1" applyProtection="1"/>
    <xf numFmtId="164" fontId="1" fillId="0" borderId="0" xfId="21" applyNumberFormat="1" applyFont="1" applyAlignment="1" applyProtection="1"/>
    <xf numFmtId="164" fontId="1" fillId="0" borderId="0" xfId="19" applyNumberFormat="1" applyFont="1" applyAlignment="1"/>
    <xf numFmtId="164" fontId="1" fillId="0" borderId="0" xfId="17" applyNumberFormat="1" applyFont="1" applyAlignment="1" applyProtection="1"/>
    <xf numFmtId="164" fontId="60" fillId="0" borderId="0" xfId="16" applyNumberFormat="1" applyFont="1" applyAlignment="1"/>
    <xf numFmtId="164" fontId="1" fillId="0" borderId="0" xfId="17" applyNumberFormat="1" applyFont="1" applyAlignment="1"/>
    <xf numFmtId="164" fontId="68" fillId="0" borderId="0" xfId="16" applyNumberFormat="1" applyFont="1" applyBorder="1"/>
    <xf numFmtId="164" fontId="57" fillId="0" borderId="0" xfId="2" applyNumberFormat="1" applyFont="1"/>
    <xf numFmtId="164" fontId="34" fillId="0" borderId="0" xfId="2" applyNumberFormat="1" applyFont="1" applyBorder="1" applyProtection="1"/>
    <xf numFmtId="164" fontId="108" fillId="0" borderId="0" xfId="26" applyNumberFormat="1" applyFont="1" applyAlignment="1" applyProtection="1">
      <alignment horizontal="right"/>
    </xf>
    <xf numFmtId="164" fontId="34" fillId="0" borderId="0" xfId="2" applyNumberFormat="1" applyFont="1" applyFill="1" applyBorder="1" applyAlignment="1">
      <alignment horizontal="right"/>
    </xf>
    <xf numFmtId="164" fontId="34" fillId="0" borderId="0" xfId="2" applyNumberFormat="1" applyFont="1" applyAlignment="1">
      <alignment horizontal="right"/>
    </xf>
    <xf numFmtId="164" fontId="107" fillId="0" borderId="0" xfId="0" applyNumberFormat="1" applyFont="1" applyAlignment="1">
      <alignment horizontal="right"/>
    </xf>
    <xf numFmtId="164" fontId="51" fillId="0" borderId="0" xfId="2" applyNumberFormat="1" applyFont="1" applyAlignment="1">
      <alignment horizontal="right"/>
    </xf>
    <xf numFmtId="164" fontId="34" fillId="0" borderId="0" xfId="2" applyNumberFormat="1" applyFont="1" applyFill="1" applyAlignment="1">
      <alignment horizontal="right"/>
    </xf>
    <xf numFmtId="164" fontId="14" fillId="5" borderId="17" xfId="0" applyNumberFormat="1" applyFont="1" applyFill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4" fontId="1" fillId="0" borderId="0" xfId="9" applyNumberFormat="1" applyFont="1" applyAlignment="1">
      <alignment horizontal="right"/>
    </xf>
    <xf numFmtId="164" fontId="107" fillId="0" borderId="0" xfId="0" applyNumberFormat="1" applyFont="1" applyBorder="1" applyAlignment="1">
      <alignment horizontal="right"/>
    </xf>
    <xf numFmtId="164" fontId="46" fillId="0" borderId="0" xfId="2" applyNumberFormat="1" applyFont="1" applyFill="1" applyBorder="1" applyAlignment="1">
      <alignment horizontal="right"/>
    </xf>
    <xf numFmtId="164" fontId="80" fillId="0" borderId="0" xfId="2" applyNumberFormat="1" applyFont="1" applyAlignment="1" applyProtection="1">
      <alignment horizontal="right"/>
      <protection locked="0"/>
    </xf>
    <xf numFmtId="164" fontId="80" fillId="0" borderId="0" xfId="2" applyNumberFormat="1" applyFont="1" applyFill="1" applyBorder="1" applyAlignment="1">
      <alignment horizontal="right"/>
    </xf>
    <xf numFmtId="164" fontId="7" fillId="2" borderId="8" xfId="1" applyNumberFormat="1" applyFont="1" applyFill="1" applyBorder="1" applyAlignment="1">
      <alignment horizontal="right"/>
    </xf>
    <xf numFmtId="164" fontId="7" fillId="3" borderId="9" xfId="1" applyNumberFormat="1" applyFont="1" applyFill="1" applyBorder="1" applyAlignment="1">
      <alignment horizontal="right"/>
    </xf>
    <xf numFmtId="164" fontId="7" fillId="2" borderId="9" xfId="1" applyNumberFormat="1" applyFont="1" applyFill="1" applyBorder="1" applyAlignment="1">
      <alignment horizontal="right"/>
    </xf>
    <xf numFmtId="164" fontId="7" fillId="2" borderId="10" xfId="1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7" fillId="3" borderId="12" xfId="1" applyNumberFormat="1" applyFont="1" applyFill="1" applyBorder="1" applyAlignment="1">
      <alignment horizontal="right"/>
    </xf>
    <xf numFmtId="164" fontId="7" fillId="3" borderId="13" xfId="1" applyNumberFormat="1" applyFont="1" applyFill="1" applyBorder="1" applyAlignment="1">
      <alignment horizontal="right"/>
    </xf>
    <xf numFmtId="164" fontId="7" fillId="0" borderId="21" xfId="0" applyNumberFormat="1" applyFont="1" applyBorder="1" applyAlignment="1">
      <alignment horizontal="right"/>
    </xf>
    <xf numFmtId="164" fontId="9" fillId="0" borderId="21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164" fontId="9" fillId="0" borderId="23" xfId="0" applyNumberFormat="1" applyFont="1" applyBorder="1" applyAlignment="1">
      <alignment horizontal="right"/>
    </xf>
    <xf numFmtId="164" fontId="7" fillId="0" borderId="12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1" fillId="0" borderId="0" xfId="16" applyNumberFormat="1" applyFont="1" applyAlignment="1">
      <alignment horizontal="right"/>
    </xf>
    <xf numFmtId="164" fontId="49" fillId="0" borderId="0" xfId="16" applyNumberFormat="1" applyFont="1" applyAlignment="1">
      <alignment horizontal="right"/>
    </xf>
    <xf numFmtId="164" fontId="1" fillId="0" borderId="0" xfId="16" applyNumberFormat="1" applyFont="1" applyFill="1" applyAlignment="1">
      <alignment horizontal="right"/>
    </xf>
    <xf numFmtId="164" fontId="49" fillId="0" borderId="0" xfId="16" applyNumberFormat="1" applyFont="1" applyFill="1" applyAlignment="1">
      <alignment horizontal="right"/>
    </xf>
    <xf numFmtId="164" fontId="1" fillId="0" borderId="0" xfId="16" applyNumberFormat="1" applyFont="1" applyBorder="1" applyAlignment="1">
      <alignment horizontal="right"/>
    </xf>
    <xf numFmtId="164" fontId="1" fillId="0" borderId="0" xfId="16" applyNumberFormat="1" applyFont="1" applyBorder="1" applyAlignment="1" applyProtection="1">
      <alignment horizontal="right"/>
    </xf>
    <xf numFmtId="164" fontId="1" fillId="0" borderId="0" xfId="16" applyNumberFormat="1" applyFont="1" applyFill="1" applyBorder="1" applyAlignment="1">
      <alignment horizontal="right"/>
    </xf>
    <xf numFmtId="164" fontId="1" fillId="0" borderId="0" xfId="16" applyNumberFormat="1" applyFont="1" applyFill="1" applyBorder="1" applyAlignment="1" applyProtection="1">
      <alignment horizontal="right"/>
    </xf>
    <xf numFmtId="164" fontId="1" fillId="0" borderId="0" xfId="18" applyNumberFormat="1" applyFont="1" applyAlignment="1" applyProtection="1">
      <alignment horizontal="right"/>
    </xf>
    <xf numFmtId="164" fontId="1" fillId="0" borderId="0" xfId="16" applyNumberFormat="1" applyFont="1" applyAlignment="1" applyProtection="1">
      <alignment horizontal="right"/>
    </xf>
    <xf numFmtId="164" fontId="1" fillId="0" borderId="0" xfId="18" applyNumberFormat="1" applyFont="1" applyBorder="1" applyAlignment="1">
      <alignment horizontal="right"/>
    </xf>
    <xf numFmtId="164" fontId="1" fillId="0" borderId="0" xfId="19" applyNumberFormat="1" applyFont="1" applyBorder="1" applyAlignment="1">
      <alignment horizontal="right"/>
    </xf>
    <xf numFmtId="164" fontId="1" fillId="0" borderId="0" xfId="17" applyNumberFormat="1" applyFont="1" applyBorder="1" applyAlignment="1" applyProtection="1">
      <alignment horizontal="right"/>
    </xf>
    <xf numFmtId="164" fontId="1" fillId="0" borderId="0" xfId="19" applyNumberFormat="1" applyFont="1" applyAlignment="1">
      <alignment horizontal="right"/>
    </xf>
    <xf numFmtId="164" fontId="1" fillId="0" borderId="0" xfId="17" applyNumberFormat="1" applyFont="1" applyAlignment="1" applyProtection="1">
      <alignment horizontal="right"/>
    </xf>
    <xf numFmtId="164" fontId="60" fillId="0" borderId="0" xfId="16" applyNumberFormat="1" applyFont="1" applyAlignment="1">
      <alignment horizontal="right"/>
    </xf>
    <xf numFmtId="164" fontId="1" fillId="0" borderId="0" xfId="17" applyNumberFormat="1" applyFont="1" applyAlignment="1">
      <alignment horizontal="right"/>
    </xf>
    <xf numFmtId="164" fontId="44" fillId="0" borderId="0" xfId="16" applyNumberFormat="1" applyFont="1" applyAlignment="1">
      <alignment horizontal="right"/>
    </xf>
    <xf numFmtId="164" fontId="68" fillId="0" borderId="0" xfId="16" applyNumberFormat="1" applyFont="1" applyAlignment="1">
      <alignment horizontal="right"/>
    </xf>
    <xf numFmtId="164" fontId="68" fillId="0" borderId="0" xfId="16" applyNumberFormat="1" applyFont="1" applyBorder="1" applyAlignment="1">
      <alignment horizontal="right"/>
    </xf>
    <xf numFmtId="164" fontId="110" fillId="0" borderId="0" xfId="26" applyNumberFormat="1" applyFont="1" applyAlignment="1" applyProtection="1">
      <alignment horizontal="right"/>
    </xf>
    <xf numFmtId="164" fontId="78" fillId="0" borderId="0" xfId="2" applyNumberFormat="1" applyFont="1" applyBorder="1" applyAlignment="1">
      <alignment horizontal="right"/>
    </xf>
    <xf numFmtId="164" fontId="97" fillId="0" borderId="0" xfId="2" applyNumberFormat="1" applyFont="1" applyAlignment="1">
      <alignment horizontal="right"/>
    </xf>
    <xf numFmtId="164" fontId="57" fillId="0" borderId="0" xfId="2" applyNumberFormat="1" applyFont="1" applyAlignment="1">
      <alignment horizontal="right"/>
    </xf>
    <xf numFmtId="164" fontId="49" fillId="0" borderId="64" xfId="25" applyNumberFormat="1" applyFont="1" applyBorder="1" applyAlignment="1">
      <alignment horizontal="left"/>
    </xf>
    <xf numFmtId="1" fontId="8" fillId="0" borderId="7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8" fillId="0" borderId="20" xfId="0" applyNumberFormat="1" applyFont="1" applyBorder="1" applyAlignment="1">
      <alignment horizontal="center"/>
    </xf>
    <xf numFmtId="164" fontId="37" fillId="0" borderId="21" xfId="2" applyNumberFormat="1" applyFont="1" applyBorder="1" applyAlignment="1">
      <alignment horizontal="left"/>
    </xf>
    <xf numFmtId="164" fontId="37" fillId="0" borderId="9" xfId="2" applyNumberFormat="1" applyFont="1" applyBorder="1" applyAlignment="1">
      <alignment horizontal="left"/>
    </xf>
    <xf numFmtId="3" fontId="37" fillId="0" borderId="9" xfId="2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left"/>
    </xf>
    <xf numFmtId="1" fontId="14" fillId="0" borderId="15" xfId="0" applyNumberFormat="1" applyFont="1" applyBorder="1"/>
    <xf numFmtId="1" fontId="14" fillId="0" borderId="15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31" fillId="0" borderId="0" xfId="2" applyNumberFormat="1" applyFont="1"/>
    <xf numFmtId="0" fontId="111" fillId="0" borderId="0" xfId="0" applyFont="1"/>
    <xf numFmtId="0" fontId="59" fillId="4" borderId="28" xfId="2" applyFont="1" applyFill="1" applyBorder="1" applyAlignment="1">
      <alignment horizontal="center" vertical="center"/>
    </xf>
    <xf numFmtId="0" fontId="59" fillId="4" borderId="28" xfId="2" applyFont="1" applyFill="1" applyBorder="1" applyAlignment="1">
      <alignment horizontal="center" vertical="center" wrapText="1"/>
    </xf>
    <xf numFmtId="0" fontId="59" fillId="4" borderId="64" xfId="2" applyFont="1" applyFill="1" applyBorder="1" applyAlignment="1">
      <alignment horizontal="center" vertical="center"/>
    </xf>
    <xf numFmtId="0" fontId="59" fillId="4" borderId="29" xfId="2" applyFont="1" applyFill="1" applyBorder="1" applyAlignment="1">
      <alignment horizontal="center" vertical="center" wrapText="1"/>
    </xf>
    <xf numFmtId="0" fontId="38" fillId="0" borderId="18" xfId="2" applyFont="1" applyFill="1" applyBorder="1" applyAlignment="1">
      <alignment vertical="center" textRotation="90"/>
    </xf>
    <xf numFmtId="0" fontId="59" fillId="0" borderId="30" xfId="2" applyFont="1" applyBorder="1" applyAlignment="1">
      <alignment vertical="center"/>
    </xf>
    <xf numFmtId="0" fontId="58" fillId="0" borderId="9" xfId="2" applyFont="1" applyBorder="1"/>
    <xf numFmtId="0" fontId="58" fillId="0" borderId="18" xfId="2" applyFont="1" applyBorder="1"/>
    <xf numFmtId="0" fontId="58" fillId="0" borderId="17" xfId="2" applyFont="1" applyBorder="1"/>
    <xf numFmtId="164" fontId="37" fillId="0" borderId="17" xfId="2" applyNumberFormat="1" applyFont="1" applyBorder="1" applyAlignment="1">
      <alignment horizontal="left"/>
    </xf>
    <xf numFmtId="3" fontId="37" fillId="0" borderId="17" xfId="2" applyNumberFormat="1" applyFont="1" applyBorder="1" applyAlignment="1">
      <alignment horizontal="right"/>
    </xf>
    <xf numFmtId="3" fontId="37" fillId="0" borderId="21" xfId="2" applyNumberFormat="1" applyFont="1" applyBorder="1" applyAlignment="1">
      <alignment horizontal="right"/>
    </xf>
    <xf numFmtId="0" fontId="87" fillId="0" borderId="0" xfId="2" applyFont="1" applyBorder="1"/>
    <xf numFmtId="0" fontId="24" fillId="0" borderId="0" xfId="2" applyFont="1"/>
    <xf numFmtId="0" fontId="5" fillId="0" borderId="0" xfId="2" applyFont="1" applyFill="1"/>
    <xf numFmtId="0" fontId="5" fillId="0" borderId="0" xfId="2" applyFont="1" applyFill="1" applyBorder="1"/>
    <xf numFmtId="0" fontId="5" fillId="7" borderId="0" xfId="2" applyFont="1" applyFill="1"/>
    <xf numFmtId="0" fontId="5" fillId="0" borderId="0" xfId="2" applyFont="1"/>
    <xf numFmtId="0" fontId="84" fillId="0" borderId="0" xfId="2" applyFont="1" applyAlignment="1">
      <alignment horizontal="center" vertical="center"/>
    </xf>
    <xf numFmtId="0" fontId="34" fillId="0" borderId="0" xfId="2" applyAlignment="1">
      <alignment horizontal="centerContinuous"/>
    </xf>
    <xf numFmtId="0" fontId="85" fillId="16" borderId="0" xfId="2" applyFont="1" applyFill="1" applyBorder="1" applyAlignment="1">
      <alignment horizontal="centerContinuous"/>
    </xf>
    <xf numFmtId="0" fontId="86" fillId="16" borderId="0" xfId="2" applyFont="1" applyFill="1" applyBorder="1"/>
    <xf numFmtId="3" fontId="86" fillId="16" borderId="0" xfId="2" applyNumberFormat="1" applyFont="1" applyFill="1" applyBorder="1"/>
    <xf numFmtId="3" fontId="86" fillId="0" borderId="0" xfId="2" applyNumberFormat="1" applyFont="1" applyFill="1" applyBorder="1"/>
    <xf numFmtId="0" fontId="86" fillId="16" borderId="7" xfId="2" applyFont="1" applyFill="1" applyBorder="1"/>
    <xf numFmtId="0" fontId="87" fillId="16" borderId="0" xfId="2" applyFont="1" applyFill="1" applyBorder="1"/>
    <xf numFmtId="0" fontId="87" fillId="16" borderId="7" xfId="2" applyFont="1" applyFill="1" applyBorder="1"/>
    <xf numFmtId="0" fontId="88" fillId="16" borderId="7" xfId="2" applyFont="1" applyFill="1" applyBorder="1"/>
    <xf numFmtId="3" fontId="89" fillId="16" borderId="0" xfId="2" applyNumberFormat="1" applyFont="1" applyFill="1" applyBorder="1"/>
    <xf numFmtId="3" fontId="89" fillId="0" borderId="0" xfId="2" applyNumberFormat="1" applyFont="1" applyFill="1" applyBorder="1"/>
    <xf numFmtId="0" fontId="90" fillId="0" borderId="0" xfId="2" applyFont="1" applyBorder="1"/>
    <xf numFmtId="164" fontId="7" fillId="0" borderId="9" xfId="0" applyNumberFormat="1" applyFont="1" applyBorder="1" applyAlignment="1">
      <alignment horizontal="left"/>
    </xf>
    <xf numFmtId="164" fontId="7" fillId="0" borderId="21" xfId="0" applyNumberFormat="1" applyFont="1" applyBorder="1" applyAlignment="1">
      <alignment horizontal="left"/>
    </xf>
    <xf numFmtId="0" fontId="107" fillId="0" borderId="17" xfId="0" applyFont="1" applyBorder="1" applyAlignment="1">
      <alignment vertical="center" wrapText="1"/>
    </xf>
    <xf numFmtId="0" fontId="107" fillId="0" borderId="30" xfId="0" applyFont="1" applyBorder="1" applyAlignment="1">
      <alignment vertical="center" wrapText="1"/>
    </xf>
    <xf numFmtId="0" fontId="1" fillId="0" borderId="0" xfId="0" applyFont="1" applyFill="1"/>
    <xf numFmtId="0" fontId="107" fillId="0" borderId="21" xfId="0" applyFont="1" applyBorder="1" applyAlignment="1">
      <alignment vertical="center" wrapText="1"/>
    </xf>
    <xf numFmtId="0" fontId="57" fillId="10" borderId="88" xfId="25" applyFont="1" applyFill="1" applyBorder="1" applyAlignment="1">
      <alignment horizontal="center" vertical="center"/>
    </xf>
    <xf numFmtId="164" fontId="49" fillId="0" borderId="21" xfId="25" applyNumberFormat="1" applyFont="1" applyBorder="1" applyAlignment="1">
      <alignment horizontal="center" wrapText="1"/>
    </xf>
    <xf numFmtId="164" fontId="49" fillId="0" borderId="17" xfId="25" applyNumberFormat="1" applyFont="1" applyBorder="1" applyAlignment="1">
      <alignment horizontal="center" wrapText="1"/>
    </xf>
    <xf numFmtId="164" fontId="49" fillId="0" borderId="9" xfId="25" applyNumberFormat="1" applyFont="1" applyBorder="1" applyAlignment="1">
      <alignment horizontal="center" wrapText="1"/>
    </xf>
    <xf numFmtId="3" fontId="37" fillId="0" borderId="17" xfId="2" applyNumberFormat="1" applyFont="1" applyBorder="1"/>
    <xf numFmtId="164" fontId="119" fillId="0" borderId="9" xfId="0" applyNumberFormat="1" applyFont="1" applyBorder="1" applyAlignment="1">
      <alignment horizontal="center"/>
    </xf>
    <xf numFmtId="164" fontId="119" fillId="0" borderId="15" xfId="0" applyNumberFormat="1" applyFont="1" applyBorder="1" applyAlignment="1">
      <alignment horizontal="center"/>
    </xf>
    <xf numFmtId="164" fontId="119" fillId="0" borderId="10" xfId="0" applyNumberFormat="1" applyFont="1" applyBorder="1" applyAlignment="1">
      <alignment horizontal="center"/>
    </xf>
    <xf numFmtId="164" fontId="119" fillId="0" borderId="21" xfId="0" applyNumberFormat="1" applyFont="1" applyBorder="1" applyAlignment="1">
      <alignment horizontal="center"/>
    </xf>
    <xf numFmtId="164" fontId="119" fillId="0" borderId="22" xfId="0" applyNumberFormat="1" applyFont="1" applyBorder="1" applyAlignment="1">
      <alignment horizontal="center"/>
    </xf>
    <xf numFmtId="164" fontId="119" fillId="0" borderId="23" xfId="0" applyNumberFormat="1" applyFont="1" applyBorder="1" applyAlignment="1">
      <alignment horizontal="center"/>
    </xf>
    <xf numFmtId="0" fontId="120" fillId="0" borderId="0" xfId="0" applyFont="1" applyAlignment="1">
      <alignment horizontal="left"/>
    </xf>
    <xf numFmtId="1" fontId="42" fillId="5" borderId="28" xfId="0" applyNumberFormat="1" applyFont="1" applyFill="1" applyBorder="1" applyAlignment="1">
      <alignment horizontal="center"/>
    </xf>
    <xf numFmtId="0" fontId="14" fillId="0" borderId="17" xfId="0" applyFont="1" applyBorder="1"/>
    <xf numFmtId="165" fontId="1" fillId="0" borderId="89" xfId="17" applyNumberFormat="1" applyFont="1" applyBorder="1"/>
    <xf numFmtId="164" fontId="1" fillId="0" borderId="63" xfId="17" applyNumberFormat="1" applyFont="1" applyBorder="1"/>
    <xf numFmtId="164" fontId="1" fillId="0" borderId="89" xfId="17" applyNumberFormat="1" applyFont="1" applyBorder="1"/>
    <xf numFmtId="164" fontId="1" fillId="0" borderId="24" xfId="17" applyNumberFormat="1" applyFont="1" applyBorder="1"/>
    <xf numFmtId="165" fontId="60" fillId="2" borderId="83" xfId="17" applyNumberFormat="1" applyFont="1" applyFill="1" applyBorder="1" applyAlignment="1">
      <alignment horizontal="left"/>
    </xf>
    <xf numFmtId="165" fontId="60" fillId="0" borderId="7" xfId="17" applyNumberFormat="1" applyFont="1" applyBorder="1" applyAlignment="1">
      <alignment horizontal="left"/>
    </xf>
    <xf numFmtId="165" fontId="1" fillId="0" borderId="16" xfId="17" applyNumberFormat="1" applyFont="1" applyBorder="1" applyAlignment="1"/>
    <xf numFmtId="165" fontId="1" fillId="0" borderId="20" xfId="17" applyNumberFormat="1" applyFont="1" applyBorder="1" applyAlignment="1">
      <alignment wrapText="1"/>
    </xf>
    <xf numFmtId="165" fontId="1" fillId="0" borderId="20" xfId="17" applyNumberFormat="1" applyFont="1" applyBorder="1" applyAlignment="1"/>
    <xf numFmtId="0" fontId="125" fillId="0" borderId="0" xfId="29"/>
    <xf numFmtId="49" fontId="38" fillId="5" borderId="81" xfId="29" applyNumberFormat="1" applyFont="1" applyFill="1" applyBorder="1" applyAlignment="1" applyProtection="1">
      <alignment horizontal="left"/>
    </xf>
    <xf numFmtId="0" fontId="37" fillId="0" borderId="63" xfId="29" applyFont="1" applyBorder="1" applyAlignment="1">
      <alignment vertical="center" wrapText="1"/>
    </xf>
    <xf numFmtId="0" fontId="69" fillId="0" borderId="0" xfId="16" applyFont="1" applyBorder="1"/>
    <xf numFmtId="164" fontId="1" fillId="0" borderId="25" xfId="0" applyNumberFormat="1" applyFont="1" applyFill="1" applyBorder="1" applyAlignment="1">
      <alignment horizontal="right" indent="1"/>
    </xf>
    <xf numFmtId="0" fontId="0" fillId="0" borderId="10" xfId="0" applyFill="1" applyBorder="1" applyAlignment="1"/>
    <xf numFmtId="164" fontId="1" fillId="0" borderId="13" xfId="0" applyNumberFormat="1" applyFont="1" applyFill="1" applyBorder="1" applyAlignment="1">
      <alignment horizontal="right" indent="1"/>
    </xf>
    <xf numFmtId="0" fontId="102" fillId="0" borderId="0" xfId="2" applyFont="1" applyAlignment="1">
      <alignment vertical="center"/>
    </xf>
    <xf numFmtId="165" fontId="102" fillId="0" borderId="0" xfId="2" applyNumberFormat="1" applyFont="1" applyAlignment="1">
      <alignment vertical="center"/>
    </xf>
    <xf numFmtId="0" fontId="116" fillId="0" borderId="0" xfId="2" applyFont="1" applyAlignment="1">
      <alignment vertical="center"/>
    </xf>
    <xf numFmtId="0" fontId="116" fillId="0" borderId="0" xfId="2" applyFont="1"/>
    <xf numFmtId="0" fontId="34" fillId="0" borderId="0" xfId="2" applyFont="1"/>
    <xf numFmtId="164" fontId="49" fillId="0" borderId="63" xfId="25" applyNumberFormat="1" applyFont="1" applyBorder="1" applyAlignment="1">
      <alignment vertical="center"/>
    </xf>
    <xf numFmtId="164" fontId="60" fillId="0" borderId="18" xfId="25" applyNumberFormat="1" applyFont="1" applyBorder="1" applyAlignment="1">
      <alignment horizontal="left"/>
    </xf>
    <xf numFmtId="164" fontId="49" fillId="0" borderId="18" xfId="25" applyNumberFormat="1" applyFont="1" applyBorder="1" applyAlignment="1">
      <alignment horizontal="left"/>
    </xf>
    <xf numFmtId="164" fontId="49" fillId="0" borderId="24" xfId="25" applyNumberFormat="1" applyFont="1" applyBorder="1" applyAlignment="1">
      <alignment vertical="center"/>
    </xf>
    <xf numFmtId="0" fontId="34" fillId="2" borderId="2" xfId="25" applyFill="1" applyBorder="1"/>
    <xf numFmtId="0" fontId="34" fillId="2" borderId="7" xfId="25" applyFill="1" applyBorder="1"/>
    <xf numFmtId="0" fontId="34" fillId="2" borderId="11" xfId="25" applyFill="1" applyBorder="1"/>
    <xf numFmtId="0" fontId="14" fillId="0" borderId="7" xfId="0" applyFont="1" applyBorder="1"/>
    <xf numFmtId="0" fontId="14" fillId="0" borderId="11" xfId="0" applyFont="1" applyBorder="1"/>
    <xf numFmtId="164" fontId="137" fillId="0" borderId="0" xfId="0" applyNumberFormat="1" applyFont="1"/>
    <xf numFmtId="0" fontId="94" fillId="0" borderId="0" xfId="26" applyFont="1" applyFill="1" applyBorder="1" applyAlignment="1" applyProtection="1"/>
    <xf numFmtId="164" fontId="34" fillId="0" borderId="0" xfId="0" applyNumberFormat="1" applyFont="1" applyFill="1" applyBorder="1" applyAlignment="1">
      <alignment horizontal="right"/>
    </xf>
    <xf numFmtId="0" fontId="125" fillId="0" borderId="0" xfId="29" applyFill="1"/>
    <xf numFmtId="0" fontId="126" fillId="0" borderId="0" xfId="29" applyFont="1" applyFill="1" applyAlignment="1">
      <alignment vertical="center"/>
    </xf>
    <xf numFmtId="0" fontId="40" fillId="0" borderId="0" xfId="2" applyFont="1"/>
    <xf numFmtId="0" fontId="37" fillId="0" borderId="24" xfId="29" applyFont="1" applyBorder="1" applyAlignment="1">
      <alignment vertical="center" wrapText="1"/>
    </xf>
    <xf numFmtId="0" fontId="6" fillId="0" borderId="0" xfId="2" applyFont="1" applyFill="1"/>
    <xf numFmtId="3" fontId="34" fillId="0" borderId="0" xfId="2" applyNumberFormat="1"/>
    <xf numFmtId="0" fontId="145" fillId="0" borderId="0" xfId="2" applyFont="1"/>
    <xf numFmtId="0" fontId="145" fillId="0" borderId="0" xfId="2" applyFont="1" applyFill="1" applyBorder="1"/>
    <xf numFmtId="164" fontId="50" fillId="0" borderId="15" xfId="25" applyNumberFormat="1" applyFont="1" applyBorder="1" applyAlignment="1">
      <alignment horizontal="center" wrapText="1"/>
    </xf>
    <xf numFmtId="164" fontId="50" fillId="0" borderId="9" xfId="25" applyNumberFormat="1" applyFont="1" applyBorder="1" applyAlignment="1">
      <alignment horizontal="center" wrapText="1"/>
    </xf>
    <xf numFmtId="0" fontId="147" fillId="0" borderId="0" xfId="2" applyFont="1"/>
    <xf numFmtId="0" fontId="147" fillId="0" borderId="0" xfId="2" applyFont="1" applyFill="1"/>
    <xf numFmtId="0" fontId="49" fillId="0" borderId="0" xfId="2" applyFont="1" applyAlignment="1">
      <alignment horizontal="right"/>
    </xf>
    <xf numFmtId="0" fontId="49" fillId="0" borderId="16" xfId="2" applyFont="1" applyBorder="1"/>
    <xf numFmtId="0" fontId="49" fillId="0" borderId="125" xfId="2" applyFont="1" applyBorder="1"/>
    <xf numFmtId="0" fontId="60" fillId="0" borderId="11" xfId="2" applyFont="1" applyBorder="1"/>
    <xf numFmtId="0" fontId="128" fillId="0" borderId="0" xfId="2" applyFont="1"/>
    <xf numFmtId="0" fontId="57" fillId="0" borderId="0" xfId="2" applyFont="1" applyAlignment="1">
      <alignment wrapText="1"/>
    </xf>
    <xf numFmtId="0" fontId="49" fillId="0" borderId="79" xfId="2" applyFont="1" applyBorder="1"/>
    <xf numFmtId="0" fontId="49" fillId="0" borderId="39" xfId="2" applyFont="1" applyBorder="1"/>
    <xf numFmtId="0" fontId="60" fillId="0" borderId="76" xfId="2" applyFont="1" applyBorder="1"/>
    <xf numFmtId="1" fontId="51" fillId="4" borderId="97" xfId="25" applyNumberFormat="1" applyFont="1" applyFill="1" applyBorder="1" applyAlignment="1">
      <alignment horizontal="center" vertical="center" wrapText="1"/>
    </xf>
    <xf numFmtId="1" fontId="51" fillId="4" borderId="98" xfId="25" applyNumberFormat="1" applyFont="1" applyFill="1" applyBorder="1" applyAlignment="1">
      <alignment horizontal="center" vertical="center" wrapText="1"/>
    </xf>
    <xf numFmtId="0" fontId="51" fillId="5" borderId="74" xfId="23" applyFont="1" applyFill="1" applyBorder="1" applyAlignment="1">
      <alignment horizontal="center"/>
    </xf>
    <xf numFmtId="3" fontId="37" fillId="0" borderId="21" xfId="2" applyNumberFormat="1" applyFont="1" applyBorder="1"/>
    <xf numFmtId="0" fontId="2" fillId="7" borderId="149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2" fillId="7" borderId="150" xfId="0" applyFont="1" applyFill="1" applyBorder="1" applyAlignment="1">
      <alignment horizontal="center" vertical="center"/>
    </xf>
    <xf numFmtId="0" fontId="2" fillId="7" borderId="151" xfId="0" applyFont="1" applyFill="1" applyBorder="1" applyAlignment="1">
      <alignment horizontal="center" vertical="center"/>
    </xf>
    <xf numFmtId="0" fontId="58" fillId="0" borderId="21" xfId="2" applyFont="1" applyBorder="1"/>
    <xf numFmtId="0" fontId="142" fillId="0" borderId="134" xfId="2" applyFont="1" applyFill="1" applyBorder="1" applyAlignment="1">
      <alignment horizontal="center"/>
    </xf>
    <xf numFmtId="3" fontId="141" fillId="0" borderId="135" xfId="2" applyNumberFormat="1" applyFont="1" applyFill="1" applyBorder="1" applyAlignment="1">
      <alignment horizontal="right" indent="1"/>
    </xf>
    <xf numFmtId="3" fontId="141" fillId="0" borderId="36" xfId="2" applyNumberFormat="1" applyFont="1" applyFill="1" applyBorder="1" applyAlignment="1">
      <alignment horizontal="right" indent="1"/>
    </xf>
    <xf numFmtId="3" fontId="143" fillId="0" borderId="14" xfId="2" applyNumberFormat="1" applyFont="1" applyFill="1" applyBorder="1" applyAlignment="1">
      <alignment horizontal="right" indent="1"/>
    </xf>
    <xf numFmtId="3" fontId="143" fillId="0" borderId="135" xfId="2" applyNumberFormat="1" applyFont="1" applyFill="1" applyBorder="1" applyAlignment="1">
      <alignment horizontal="right" indent="1"/>
    </xf>
    <xf numFmtId="164" fontId="141" fillId="0" borderId="55" xfId="2" applyNumberFormat="1" applyFont="1" applyFill="1" applyBorder="1" applyAlignment="1">
      <alignment horizontal="right" indent="2"/>
    </xf>
    <xf numFmtId="3" fontId="143" fillId="0" borderId="36" xfId="2" applyNumberFormat="1" applyFont="1" applyFill="1" applyBorder="1" applyAlignment="1">
      <alignment horizontal="right" indent="1"/>
    </xf>
    <xf numFmtId="3" fontId="143" fillId="0" borderId="5" xfId="2" applyNumberFormat="1" applyFont="1" applyFill="1" applyBorder="1" applyAlignment="1">
      <alignment horizontal="right" indent="1"/>
    </xf>
    <xf numFmtId="3" fontId="143" fillId="0" borderId="49" xfId="2" applyNumberFormat="1" applyFont="1" applyFill="1" applyBorder="1" applyAlignment="1">
      <alignment horizontal="right" indent="1"/>
    </xf>
    <xf numFmtId="3" fontId="143" fillId="0" borderId="8" xfId="2" applyNumberFormat="1" applyFont="1" applyFill="1" applyBorder="1" applyAlignment="1">
      <alignment horizontal="right" indent="1"/>
    </xf>
    <xf numFmtId="3" fontId="141" fillId="0" borderId="3" xfId="2" applyNumberFormat="1" applyFont="1" applyFill="1" applyBorder="1" applyAlignment="1">
      <alignment horizontal="right" indent="1"/>
    </xf>
    <xf numFmtId="164" fontId="143" fillId="0" borderId="136" xfId="2" applyNumberFormat="1" applyFont="1" applyFill="1" applyBorder="1" applyAlignment="1">
      <alignment horizontal="right" indent="2"/>
    </xf>
    <xf numFmtId="0" fontId="142" fillId="0" borderId="137" xfId="2" applyFont="1" applyFill="1" applyBorder="1" applyAlignment="1">
      <alignment horizontal="center"/>
    </xf>
    <xf numFmtId="3" fontId="141" fillId="0" borderId="140" xfId="2" applyNumberFormat="1" applyFont="1" applyFill="1" applyBorder="1" applyAlignment="1">
      <alignment horizontal="right" indent="1"/>
    </xf>
    <xf numFmtId="3" fontId="141" fillId="0" borderId="58" xfId="2" applyNumberFormat="1" applyFont="1" applyFill="1" applyBorder="1" applyAlignment="1">
      <alignment horizontal="right" indent="1"/>
    </xf>
    <xf numFmtId="3" fontId="143" fillId="0" borderId="15" xfId="2" applyNumberFormat="1" applyFont="1" applyFill="1" applyBorder="1" applyAlignment="1">
      <alignment horizontal="right" indent="1"/>
    </xf>
    <xf numFmtId="3" fontId="143" fillId="0" borderId="140" xfId="2" applyNumberFormat="1" applyFont="1" applyFill="1" applyBorder="1" applyAlignment="1">
      <alignment horizontal="right" indent="1"/>
    </xf>
    <xf numFmtId="164" fontId="141" fillId="0" borderId="47" xfId="2" applyNumberFormat="1" applyFont="1" applyFill="1" applyBorder="1" applyAlignment="1">
      <alignment horizontal="right" indent="2"/>
    </xf>
    <xf numFmtId="3" fontId="143" fillId="0" borderId="58" xfId="2" applyNumberFormat="1" applyFont="1" applyFill="1" applyBorder="1" applyAlignment="1">
      <alignment horizontal="right" indent="1"/>
    </xf>
    <xf numFmtId="3" fontId="143" fillId="0" borderId="9" xfId="2" applyNumberFormat="1" applyFont="1" applyFill="1" applyBorder="1" applyAlignment="1">
      <alignment horizontal="right" indent="1"/>
    </xf>
    <xf numFmtId="3" fontId="141" fillId="0" borderId="8" xfId="2" applyNumberFormat="1" applyFont="1" applyFill="1" applyBorder="1" applyAlignment="1">
      <alignment horizontal="right" indent="1"/>
    </xf>
    <xf numFmtId="164" fontId="143" fillId="0" borderId="141" xfId="2" applyNumberFormat="1" applyFont="1" applyFill="1" applyBorder="1" applyAlignment="1">
      <alignment horizontal="right" indent="2"/>
    </xf>
    <xf numFmtId="0" fontId="142" fillId="0" borderId="142" xfId="2" applyFont="1" applyFill="1" applyBorder="1" applyAlignment="1">
      <alignment horizontal="center"/>
    </xf>
    <xf numFmtId="3" fontId="141" fillId="0" borderId="143" xfId="2" applyNumberFormat="1" applyFont="1" applyFill="1" applyBorder="1" applyAlignment="1">
      <alignment horizontal="right" indent="1"/>
    </xf>
    <xf numFmtId="3" fontId="141" fillId="0" borderId="60" xfId="2" applyNumberFormat="1" applyFont="1" applyFill="1" applyBorder="1" applyAlignment="1">
      <alignment horizontal="right" indent="1"/>
    </xf>
    <xf numFmtId="3" fontId="143" fillId="0" borderId="25" xfId="2" applyNumberFormat="1" applyFont="1" applyFill="1" applyBorder="1" applyAlignment="1">
      <alignment horizontal="right" indent="1"/>
    </xf>
    <xf numFmtId="3" fontId="143" fillId="0" borderId="143" xfId="2" applyNumberFormat="1" applyFont="1" applyFill="1" applyBorder="1" applyAlignment="1">
      <alignment horizontal="right" indent="1"/>
    </xf>
    <xf numFmtId="164" fontId="141" fillId="0" borderId="52" xfId="2" applyNumberFormat="1" applyFont="1" applyFill="1" applyBorder="1" applyAlignment="1">
      <alignment horizontal="right" indent="2"/>
    </xf>
    <xf numFmtId="3" fontId="143" fillId="0" borderId="60" xfId="2" applyNumberFormat="1" applyFont="1" applyFill="1" applyBorder="1" applyAlignment="1">
      <alignment horizontal="right" indent="1"/>
    </xf>
    <xf numFmtId="3" fontId="143" fillId="0" borderId="12" xfId="2" applyNumberFormat="1" applyFont="1" applyFill="1" applyBorder="1" applyAlignment="1">
      <alignment horizontal="right" indent="1"/>
    </xf>
    <xf numFmtId="3" fontId="143" fillId="0" borderId="54" xfId="2" applyNumberFormat="1" applyFont="1" applyFill="1" applyBorder="1" applyAlignment="1">
      <alignment horizontal="right" indent="1"/>
    </xf>
    <xf numFmtId="3" fontId="143" fillId="0" borderId="51" xfId="2" applyNumberFormat="1" applyFont="1" applyFill="1" applyBorder="1" applyAlignment="1">
      <alignment horizontal="right" indent="1"/>
    </xf>
    <xf numFmtId="3" fontId="141" fillId="0" borderId="51" xfId="2" applyNumberFormat="1" applyFont="1" applyFill="1" applyBorder="1" applyAlignment="1">
      <alignment horizontal="right" indent="1"/>
    </xf>
    <xf numFmtId="164" fontId="143" fillId="0" borderId="144" xfId="2" applyNumberFormat="1" applyFont="1" applyFill="1" applyBorder="1" applyAlignment="1">
      <alignment horizontal="right" indent="2"/>
    </xf>
    <xf numFmtId="0" fontId="143" fillId="0" borderId="0" xfId="2" applyFont="1"/>
    <xf numFmtId="0" fontId="83" fillId="0" borderId="0" xfId="2" applyFont="1" applyAlignment="1">
      <alignment horizontal="left"/>
    </xf>
    <xf numFmtId="0" fontId="142" fillId="0" borderId="2" xfId="2" applyFont="1" applyBorder="1" applyAlignment="1">
      <alignment horizontal="center"/>
    </xf>
    <xf numFmtId="0" fontId="142" fillId="0" borderId="7" xfId="2" applyFont="1" applyBorder="1" applyAlignment="1">
      <alignment horizontal="center"/>
    </xf>
    <xf numFmtId="0" fontId="142" fillId="0" borderId="113" xfId="2" applyFont="1" applyBorder="1" applyAlignment="1">
      <alignment horizontal="center"/>
    </xf>
    <xf numFmtId="3" fontId="141" fillId="16" borderId="99" xfId="2" applyNumberFormat="1" applyFont="1" applyFill="1" applyBorder="1" applyAlignment="1">
      <alignment horizontal="right" indent="1"/>
    </xf>
    <xf numFmtId="3" fontId="143" fillId="0" borderId="91" xfId="2" applyNumberFormat="1" applyFont="1" applyBorder="1" applyAlignment="1">
      <alignment horizontal="right" indent="1"/>
    </xf>
    <xf numFmtId="3" fontId="143" fillId="0" borderId="15" xfId="2" applyNumberFormat="1" applyFont="1" applyBorder="1" applyAlignment="1">
      <alignment horizontal="right" indent="1"/>
    </xf>
    <xf numFmtId="3" fontId="143" fillId="0" borderId="119" xfId="2" applyNumberFormat="1" applyFont="1" applyBorder="1" applyAlignment="1">
      <alignment horizontal="right" indent="1"/>
    </xf>
    <xf numFmtId="3" fontId="143" fillId="0" borderId="10" xfId="2" applyNumberFormat="1" applyFont="1" applyBorder="1" applyAlignment="1">
      <alignment horizontal="right" indent="1"/>
    </xf>
    <xf numFmtId="0" fontId="142" fillId="0" borderId="11" xfId="2" applyFont="1" applyFill="1" applyBorder="1" applyAlignment="1">
      <alignment horizontal="center"/>
    </xf>
    <xf numFmtId="3" fontId="141" fillId="0" borderId="120" xfId="2" applyNumberFormat="1" applyFont="1" applyFill="1" applyBorder="1" applyAlignment="1">
      <alignment horizontal="right" indent="1"/>
    </xf>
    <xf numFmtId="3" fontId="143" fillId="0" borderId="92" xfId="2" applyNumberFormat="1" applyFont="1" applyFill="1" applyBorder="1" applyAlignment="1">
      <alignment horizontal="right" indent="1"/>
    </xf>
    <xf numFmtId="3" fontId="143" fillId="0" borderId="121" xfId="2" applyNumberFormat="1" applyFont="1" applyFill="1" applyBorder="1" applyAlignment="1">
      <alignment horizontal="right" indent="1"/>
    </xf>
    <xf numFmtId="3" fontId="143" fillId="0" borderId="13" xfId="2" applyNumberFormat="1" applyFont="1" applyFill="1" applyBorder="1" applyAlignment="1">
      <alignment horizontal="right" indent="1"/>
    </xf>
    <xf numFmtId="0" fontId="142" fillId="0" borderId="2" xfId="2" applyFont="1" applyBorder="1" applyAlignment="1">
      <alignment horizontal="center" vertical="center"/>
    </xf>
    <xf numFmtId="0" fontId="142" fillId="0" borderId="7" xfId="2" applyFont="1" applyBorder="1" applyAlignment="1">
      <alignment horizontal="center" vertical="center"/>
    </xf>
    <xf numFmtId="0" fontId="142" fillId="0" borderId="113" xfId="2" applyFont="1" applyBorder="1" applyAlignment="1">
      <alignment horizontal="center" vertical="center"/>
    </xf>
    <xf numFmtId="3" fontId="143" fillId="0" borderId="8" xfId="2" applyNumberFormat="1" applyFont="1" applyBorder="1" applyAlignment="1">
      <alignment horizontal="right" indent="1"/>
    </xf>
    <xf numFmtId="3" fontId="143" fillId="0" borderId="0" xfId="2" applyNumberFormat="1" applyFont="1" applyBorder="1" applyAlignment="1">
      <alignment horizontal="right" indent="1"/>
    </xf>
    <xf numFmtId="3" fontId="143" fillId="0" borderId="1" xfId="2" applyNumberFormat="1" applyFont="1" applyFill="1" applyBorder="1" applyAlignment="1">
      <alignment horizontal="right" indent="1"/>
    </xf>
    <xf numFmtId="3" fontId="143" fillId="0" borderId="59" xfId="2" applyNumberFormat="1" applyFont="1" applyBorder="1" applyAlignment="1">
      <alignment horizontal="right" indent="1"/>
    </xf>
    <xf numFmtId="0" fontId="142" fillId="0" borderId="7" xfId="2" applyFont="1" applyFill="1" applyBorder="1" applyAlignment="1">
      <alignment horizontal="center"/>
    </xf>
    <xf numFmtId="3" fontId="141" fillId="16" borderId="120" xfId="2" applyNumberFormat="1" applyFont="1" applyFill="1" applyBorder="1" applyAlignment="1">
      <alignment horizontal="right" indent="1"/>
    </xf>
    <xf numFmtId="3" fontId="143" fillId="0" borderId="61" xfId="2" applyNumberFormat="1" applyFont="1" applyFill="1" applyBorder="1" applyAlignment="1">
      <alignment horizontal="right" indent="1"/>
    </xf>
    <xf numFmtId="0" fontId="40" fillId="0" borderId="0" xfId="2" applyFont="1" applyBorder="1"/>
    <xf numFmtId="0" fontId="150" fillId="0" borderId="0" xfId="2" applyFont="1" applyBorder="1"/>
    <xf numFmtId="0" fontId="151" fillId="0" borderId="0" xfId="2" applyFont="1" applyBorder="1"/>
    <xf numFmtId="0" fontId="146" fillId="0" borderId="0" xfId="2" applyFont="1"/>
    <xf numFmtId="0" fontId="152" fillId="0" borderId="0" xfId="2" applyFont="1"/>
    <xf numFmtId="0" fontId="153" fillId="0" borderId="0" xfId="2" applyFont="1"/>
    <xf numFmtId="0" fontId="145" fillId="0" borderId="0" xfId="2" applyFont="1" applyFill="1"/>
    <xf numFmtId="0" fontId="152" fillId="0" borderId="0" xfId="2" applyFont="1" applyFill="1"/>
    <xf numFmtId="0" fontId="152" fillId="0" borderId="0" xfId="2" applyFont="1" applyFill="1" applyBorder="1"/>
    <xf numFmtId="0" fontId="147" fillId="0" borderId="0" xfId="2" applyFont="1" applyFill="1" applyBorder="1"/>
    <xf numFmtId="0" fontId="145" fillId="7" borderId="0" xfId="2" applyFont="1" applyFill="1"/>
    <xf numFmtId="0" fontId="40" fillId="0" borderId="0" xfId="2" applyFont="1" applyAlignment="1">
      <alignment wrapText="1"/>
    </xf>
    <xf numFmtId="0" fontId="40" fillId="0" borderId="0" xfId="2" applyFont="1" applyAlignment="1">
      <alignment horizontal="centerContinuous"/>
    </xf>
    <xf numFmtId="0" fontId="153" fillId="16" borderId="0" xfId="2" applyFont="1" applyFill="1" applyBorder="1" applyAlignment="1">
      <alignment horizontal="centerContinuous"/>
    </xf>
    <xf numFmtId="3" fontId="147" fillId="0" borderId="0" xfId="2" applyNumberFormat="1" applyFont="1"/>
    <xf numFmtId="3" fontId="147" fillId="0" borderId="0" xfId="2" applyNumberFormat="1" applyFont="1" applyBorder="1" applyAlignment="1">
      <alignment horizontal="center"/>
    </xf>
    <xf numFmtId="0" fontId="147" fillId="0" borderId="0" xfId="2" applyFont="1" applyBorder="1" applyAlignment="1">
      <alignment horizontal="center"/>
    </xf>
    <xf numFmtId="3" fontId="147" fillId="0" borderId="0" xfId="2" applyNumberFormat="1" applyFont="1" applyBorder="1"/>
    <xf numFmtId="3" fontId="147" fillId="0" borderId="0" xfId="2" applyNumberFormat="1" applyFont="1" applyFill="1" applyBorder="1"/>
    <xf numFmtId="3" fontId="147" fillId="0" borderId="0" xfId="2" applyNumberFormat="1" applyFont="1" applyFill="1"/>
    <xf numFmtId="0" fontId="147" fillId="0" borderId="0" xfId="2" applyFont="1" applyBorder="1"/>
    <xf numFmtId="0" fontId="151" fillId="0" borderId="0" xfId="2" applyFont="1"/>
    <xf numFmtId="3" fontId="151" fillId="0" borderId="0" xfId="2" applyNumberFormat="1" applyFont="1"/>
    <xf numFmtId="0" fontId="151" fillId="0" borderId="0" xfId="2" applyFont="1" applyFill="1"/>
    <xf numFmtId="0" fontId="40" fillId="0" borderId="0" xfId="2" applyFont="1" applyFill="1"/>
    <xf numFmtId="3" fontId="40" fillId="0" borderId="0" xfId="2" applyNumberFormat="1" applyFont="1"/>
    <xf numFmtId="165" fontId="1" fillId="0" borderId="7" xfId="17" applyNumberFormat="1" applyFont="1" applyBorder="1" applyAlignment="1"/>
    <xf numFmtId="165" fontId="1" fillId="0" borderId="83" xfId="17" applyNumberFormat="1" applyFont="1" applyBorder="1" applyAlignment="1"/>
    <xf numFmtId="165" fontId="1" fillId="0" borderId="125" xfId="17" applyNumberFormat="1" applyFont="1" applyBorder="1" applyAlignment="1"/>
    <xf numFmtId="165" fontId="154" fillId="0" borderId="0" xfId="16" applyNumberFormat="1" applyFont="1" applyBorder="1"/>
    <xf numFmtId="0" fontId="57" fillId="10" borderId="33" xfId="25" applyFont="1" applyFill="1" applyBorder="1" applyAlignment="1">
      <alignment horizontal="center" vertical="center"/>
    </xf>
    <xf numFmtId="164" fontId="49" fillId="0" borderId="15" xfId="25" applyNumberFormat="1" applyFont="1" applyBorder="1" applyAlignment="1">
      <alignment horizontal="center"/>
    </xf>
    <xf numFmtId="164" fontId="49" fillId="0" borderId="9" xfId="25" applyNumberFormat="1" applyFont="1" applyBorder="1" applyAlignment="1">
      <alignment horizontal="center"/>
    </xf>
    <xf numFmtId="164" fontId="49" fillId="0" borderId="64" xfId="25" applyNumberFormat="1" applyFont="1" applyBorder="1" applyAlignment="1">
      <alignment horizontal="center" wrapText="1"/>
    </xf>
    <xf numFmtId="164" fontId="49" fillId="0" borderId="31" xfId="25" applyNumberFormat="1" applyFont="1" applyBorder="1" applyAlignment="1">
      <alignment horizontal="center" wrapText="1"/>
    </xf>
    <xf numFmtId="164" fontId="49" fillId="0" borderId="19" xfId="0" applyNumberFormat="1" applyFont="1" applyBorder="1" applyAlignment="1">
      <alignment horizontal="center"/>
    </xf>
    <xf numFmtId="164" fontId="60" fillId="0" borderId="0" xfId="16" applyNumberFormat="1" applyFont="1" applyBorder="1" applyAlignment="1">
      <alignment horizontal="right"/>
    </xf>
    <xf numFmtId="164" fontId="1" fillId="0" borderId="0" xfId="16" applyNumberFormat="1" applyFont="1" applyBorder="1" applyAlignment="1">
      <alignment horizontal="right"/>
    </xf>
    <xf numFmtId="0" fontId="107" fillId="0" borderId="30" xfId="0" applyFont="1" applyFill="1" applyBorder="1" applyAlignment="1">
      <alignment vertical="center" wrapText="1"/>
    </xf>
    <xf numFmtId="0" fontId="60" fillId="18" borderId="28" xfId="0" applyFont="1" applyFill="1" applyBorder="1" applyAlignment="1">
      <alignment horizontal="center" vertical="center"/>
    </xf>
    <xf numFmtId="0" fontId="60" fillId="5" borderId="83" xfId="0" applyFont="1" applyFill="1" applyBorder="1" applyAlignment="1">
      <alignment vertical="center"/>
    </xf>
    <xf numFmtId="165" fontId="38" fillId="5" borderId="28" xfId="0" applyNumberFormat="1" applyFont="1" applyFill="1" applyBorder="1" applyAlignment="1">
      <alignment horizontal="right" vertical="center" indent="1"/>
    </xf>
    <xf numFmtId="165" fontId="38" fillId="5" borderId="74" xfId="0" applyNumberFormat="1" applyFont="1" applyFill="1" applyBorder="1" applyAlignment="1">
      <alignment horizontal="right" vertical="center" indent="1"/>
    </xf>
    <xf numFmtId="0" fontId="37" fillId="0" borderId="20" xfId="0" applyFont="1" applyBorder="1" applyAlignment="1">
      <alignment vertical="center"/>
    </xf>
    <xf numFmtId="165" fontId="37" fillId="0" borderId="22" xfId="0" applyNumberFormat="1" applyFont="1" applyBorder="1" applyAlignment="1">
      <alignment horizontal="right" vertical="center" indent="1"/>
    </xf>
    <xf numFmtId="165" fontId="37" fillId="0" borderId="23" xfId="0" applyNumberFormat="1" applyFont="1" applyBorder="1" applyAlignment="1">
      <alignment horizontal="right" vertical="center" indent="1"/>
    </xf>
    <xf numFmtId="0" fontId="37" fillId="0" borderId="7" xfId="0" applyFont="1" applyBorder="1" applyAlignment="1">
      <alignment vertical="center"/>
    </xf>
    <xf numFmtId="165" fontId="37" fillId="0" borderId="15" xfId="0" applyNumberFormat="1" applyFont="1" applyBorder="1" applyAlignment="1">
      <alignment horizontal="right" vertical="center" indent="1"/>
    </xf>
    <xf numFmtId="165" fontId="37" fillId="0" borderId="10" xfId="0" applyNumberFormat="1" applyFont="1" applyBorder="1" applyAlignment="1">
      <alignment horizontal="right" vertical="center" indent="1"/>
    </xf>
    <xf numFmtId="0" fontId="37" fillId="0" borderId="16" xfId="0" applyFont="1" applyBorder="1" applyAlignment="1">
      <alignment vertical="center"/>
    </xf>
    <xf numFmtId="165" fontId="37" fillId="0" borderId="18" xfId="0" applyNumberFormat="1" applyFont="1" applyBorder="1" applyAlignment="1">
      <alignment horizontal="right" vertical="center" indent="1"/>
    </xf>
    <xf numFmtId="165" fontId="37" fillId="0" borderId="19" xfId="0" applyNumberFormat="1" applyFont="1" applyBorder="1" applyAlignment="1">
      <alignment horizontal="right" vertical="center" indent="1"/>
    </xf>
    <xf numFmtId="164" fontId="156" fillId="0" borderId="0" xfId="16" applyNumberFormat="1" applyFont="1" applyFill="1" applyAlignment="1">
      <alignment horizontal="right"/>
    </xf>
    <xf numFmtId="0" fontId="37" fillId="0" borderId="11" xfId="0" applyFont="1" applyBorder="1" applyAlignment="1">
      <alignment vertical="center"/>
    </xf>
    <xf numFmtId="165" fontId="37" fillId="0" borderId="25" xfId="0" applyNumberFormat="1" applyFont="1" applyBorder="1" applyAlignment="1">
      <alignment horizontal="right" vertical="center" indent="1"/>
    </xf>
    <xf numFmtId="165" fontId="37" fillId="0" borderId="13" xfId="0" applyNumberFormat="1" applyFont="1" applyBorder="1" applyAlignment="1">
      <alignment horizontal="right" vertical="center" indent="1"/>
    </xf>
    <xf numFmtId="164" fontId="1" fillId="0" borderId="0" xfId="16" applyNumberFormat="1" applyFont="1" applyBorder="1" applyAlignment="1"/>
    <xf numFmtId="0" fontId="0" fillId="18" borderId="28" xfId="0" applyFont="1" applyFill="1" applyBorder="1" applyAlignment="1">
      <alignment horizontal="center" vertical="center" wrapText="1"/>
    </xf>
    <xf numFmtId="164" fontId="38" fillId="5" borderId="28" xfId="0" applyNumberFormat="1" applyFont="1" applyFill="1" applyBorder="1" applyAlignment="1">
      <alignment horizontal="right" vertical="center" indent="1"/>
    </xf>
    <xf numFmtId="0" fontId="37" fillId="0" borderId="63" xfId="0" applyFont="1" applyBorder="1" applyAlignment="1">
      <alignment horizontal="left" vertical="center" indent="1"/>
    </xf>
    <xf numFmtId="164" fontId="37" fillId="0" borderId="15" xfId="0" applyNumberFormat="1" applyFont="1" applyBorder="1" applyAlignment="1">
      <alignment horizontal="right" vertical="center" indent="1"/>
    </xf>
    <xf numFmtId="0" fontId="37" fillId="0" borderId="24" xfId="0" applyFont="1" applyBorder="1" applyAlignment="1">
      <alignment horizontal="left" vertical="center" indent="1"/>
    </xf>
    <xf numFmtId="164" fontId="37" fillId="0" borderId="25" xfId="0" applyNumberFormat="1" applyFont="1" applyBorder="1" applyAlignment="1">
      <alignment horizontal="right" vertical="center" indent="1"/>
    </xf>
    <xf numFmtId="0" fontId="60" fillId="18" borderId="82" xfId="0" applyFont="1" applyFill="1" applyBorder="1" applyAlignment="1">
      <alignment horizontal="center" vertical="center" wrapText="1"/>
    </xf>
    <xf numFmtId="0" fontId="60" fillId="18" borderId="87" xfId="0" applyFont="1" applyFill="1" applyBorder="1" applyAlignment="1">
      <alignment horizontal="center" vertical="center" wrapText="1"/>
    </xf>
    <xf numFmtId="0" fontId="60" fillId="18" borderId="28" xfId="0" applyFont="1" applyFill="1" applyBorder="1" applyAlignment="1">
      <alignment horizontal="center" vertical="center" wrapText="1"/>
    </xf>
    <xf numFmtId="0" fontId="60" fillId="18" borderId="74" xfId="0" applyFont="1" applyFill="1" applyBorder="1" applyAlignment="1">
      <alignment horizontal="center" vertical="center" wrapText="1"/>
    </xf>
    <xf numFmtId="164" fontId="60" fillId="5" borderId="28" xfId="0" applyNumberFormat="1" applyFont="1" applyFill="1" applyBorder="1" applyAlignment="1">
      <alignment horizontal="right" vertical="center" indent="1"/>
    </xf>
    <xf numFmtId="1" fontId="7" fillId="0" borderId="80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left"/>
    </xf>
    <xf numFmtId="164" fontId="7" fillId="0" borderId="17" xfId="0" applyNumberFormat="1" applyFont="1" applyBorder="1" applyAlignment="1">
      <alignment horizontal="center"/>
    </xf>
    <xf numFmtId="164" fontId="119" fillId="0" borderId="17" xfId="0" applyNumberFormat="1" applyFont="1" applyBorder="1" applyAlignment="1">
      <alignment horizontal="center"/>
    </xf>
    <xf numFmtId="164" fontId="119" fillId="0" borderId="18" xfId="0" applyNumberFormat="1" applyFont="1" applyBorder="1" applyAlignment="1">
      <alignment horizontal="center"/>
    </xf>
    <xf numFmtId="164" fontId="119" fillId="0" borderId="19" xfId="0" applyNumberFormat="1" applyFont="1" applyBorder="1" applyAlignment="1">
      <alignment horizontal="center"/>
    </xf>
    <xf numFmtId="0" fontId="46" fillId="0" borderId="31" xfId="23" applyFont="1" applyFill="1" applyBorder="1" applyAlignment="1">
      <alignment horizontal="center"/>
    </xf>
    <xf numFmtId="0" fontId="0" fillId="0" borderId="0" xfId="0" applyFill="1" applyBorder="1" applyAlignment="1"/>
    <xf numFmtId="164" fontId="1" fillId="0" borderId="0" xfId="0" applyNumberFormat="1" applyFont="1" applyFill="1" applyBorder="1" applyAlignment="1">
      <alignment horizontal="left"/>
    </xf>
    <xf numFmtId="164" fontId="96" fillId="0" borderId="0" xfId="0" applyNumberFormat="1" applyFont="1" applyFill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0" fontId="51" fillId="5" borderId="29" xfId="0" applyFont="1" applyFill="1" applyBorder="1" applyAlignment="1">
      <alignment horizontal="center"/>
    </xf>
    <xf numFmtId="0" fontId="0" fillId="0" borderId="27" xfId="0" applyFill="1" applyBorder="1" applyAlignment="1"/>
    <xf numFmtId="164" fontId="1" fillId="0" borderId="51" xfId="0" applyNumberFormat="1" applyFont="1" applyBorder="1" applyAlignment="1">
      <alignment horizontal="right"/>
    </xf>
    <xf numFmtId="0" fontId="51" fillId="5" borderId="28" xfId="0" applyFont="1" applyFill="1" applyBorder="1" applyAlignment="1">
      <alignment horizontal="center"/>
    </xf>
    <xf numFmtId="0" fontId="0" fillId="0" borderId="15" xfId="0" applyFill="1" applyBorder="1" applyAlignment="1"/>
    <xf numFmtId="164" fontId="1" fillId="0" borderId="25" xfId="0" applyNumberFormat="1" applyFont="1" applyBorder="1" applyAlignment="1">
      <alignment horizontal="right"/>
    </xf>
    <xf numFmtId="164" fontId="1" fillId="0" borderId="0" xfId="9" applyNumberFormat="1" applyFont="1" applyAlignment="1">
      <alignment horizontal="right" vertical="center"/>
    </xf>
    <xf numFmtId="164" fontId="34" fillId="0" borderId="0" xfId="2" applyNumberFormat="1" applyFill="1" applyBorder="1"/>
    <xf numFmtId="3" fontId="51" fillId="0" borderId="0" xfId="2" applyNumberFormat="1" applyFont="1" applyAlignment="1">
      <alignment vertical="center"/>
    </xf>
    <xf numFmtId="0" fontId="106" fillId="18" borderId="28" xfId="36" applyFont="1" applyFill="1" applyBorder="1" applyAlignment="1">
      <alignment horizontal="center" vertical="center" wrapText="1"/>
    </xf>
    <xf numFmtId="0" fontId="60" fillId="5" borderId="83" xfId="36" applyFont="1" applyFill="1" applyBorder="1" applyAlignment="1">
      <alignment vertical="center"/>
    </xf>
    <xf numFmtId="164" fontId="38" fillId="5" borderId="28" xfId="36" applyNumberFormat="1" applyFont="1" applyFill="1" applyBorder="1" applyAlignment="1">
      <alignment horizontal="right" vertical="center" indent="1"/>
    </xf>
    <xf numFmtId="0" fontId="37" fillId="0" borderId="63" xfId="36" applyFont="1" applyBorder="1" applyAlignment="1">
      <alignment horizontal="left" vertical="center" indent="1"/>
    </xf>
    <xf numFmtId="164" fontId="37" fillId="0" borderId="15" xfId="36" applyNumberFormat="1" applyFont="1" applyBorder="1" applyAlignment="1">
      <alignment horizontal="right" vertical="center" indent="1"/>
    </xf>
    <xf numFmtId="0" fontId="37" fillId="0" borderId="24" xfId="36" applyFont="1" applyBorder="1" applyAlignment="1">
      <alignment horizontal="left" vertical="center" indent="1"/>
    </xf>
    <xf numFmtId="164" fontId="37" fillId="0" borderId="25" xfId="36" applyNumberFormat="1" applyFont="1" applyBorder="1" applyAlignment="1">
      <alignment horizontal="right" vertical="center" indent="1"/>
    </xf>
    <xf numFmtId="0" fontId="2" fillId="0" borderId="7" xfId="36" applyFont="1" applyBorder="1" applyAlignment="1">
      <alignment horizontal="center" vertical="center" wrapText="1"/>
    </xf>
    <xf numFmtId="0" fontId="159" fillId="0" borderId="15" xfId="36" applyFont="1" applyBorder="1" applyAlignment="1">
      <alignment vertical="center" wrapText="1"/>
    </xf>
    <xf numFmtId="0" fontId="159" fillId="0" borderId="15" xfId="36" applyFont="1" applyBorder="1" applyAlignment="1">
      <alignment vertical="center"/>
    </xf>
    <xf numFmtId="0" fontId="2" fillId="0" borderId="16" xfId="36" applyFont="1" applyBorder="1" applyAlignment="1">
      <alignment horizontal="center" vertical="center" wrapText="1"/>
    </xf>
    <xf numFmtId="0" fontId="159" fillId="0" borderId="18" xfId="36" applyFont="1" applyBorder="1" applyAlignment="1">
      <alignment vertical="center" wrapText="1"/>
    </xf>
    <xf numFmtId="0" fontId="2" fillId="0" borderId="11" xfId="36" applyFont="1" applyBorder="1" applyAlignment="1">
      <alignment horizontal="center" vertical="center" wrapText="1"/>
    </xf>
    <xf numFmtId="0" fontId="159" fillId="0" borderId="25" xfId="36" applyFont="1" applyBorder="1" applyAlignment="1">
      <alignment vertical="center" wrapText="1"/>
    </xf>
    <xf numFmtId="0" fontId="57" fillId="10" borderId="38" xfId="25" applyFont="1" applyFill="1" applyBorder="1" applyAlignment="1">
      <alignment horizontal="center" vertical="center"/>
    </xf>
    <xf numFmtId="164" fontId="49" fillId="0" borderId="15" xfId="0" applyNumberFormat="1" applyFont="1" applyBorder="1" applyAlignment="1">
      <alignment horizontal="center"/>
    </xf>
    <xf numFmtId="164" fontId="49" fillId="0" borderId="22" xfId="0" applyNumberFormat="1" applyFont="1" applyBorder="1" applyAlignment="1">
      <alignment horizontal="center"/>
    </xf>
    <xf numFmtId="164" fontId="49" fillId="0" borderId="18" xfId="0" applyNumberFormat="1" applyFont="1" applyBorder="1" applyAlignment="1">
      <alignment horizontal="center"/>
    </xf>
    <xf numFmtId="164" fontId="50" fillId="0" borderId="15" xfId="0" applyNumberFormat="1" applyFont="1" applyBorder="1" applyAlignment="1">
      <alignment horizontal="center"/>
    </xf>
    <xf numFmtId="0" fontId="128" fillId="0" borderId="0" xfId="2" applyFont="1" applyAlignment="1">
      <alignment horizontal="center"/>
    </xf>
    <xf numFmtId="3" fontId="28" fillId="0" borderId="0" xfId="2" applyNumberFormat="1" applyFont="1"/>
    <xf numFmtId="0" fontId="94" fillId="0" borderId="0" xfId="26" applyFont="1" applyAlignment="1" applyProtection="1">
      <alignment horizontal="center"/>
    </xf>
    <xf numFmtId="164" fontId="166" fillId="2" borderId="67" xfId="0" applyNumberFormat="1" applyFont="1" applyFill="1" applyBorder="1" applyAlignment="1">
      <alignment horizontal="center"/>
    </xf>
    <xf numFmtId="0" fontId="167" fillId="0" borderId="0" xfId="0" applyFont="1" applyAlignment="1">
      <alignment horizontal="left"/>
    </xf>
    <xf numFmtId="0" fontId="59" fillId="4" borderId="64" xfId="2" applyFont="1" applyFill="1" applyBorder="1" applyAlignment="1">
      <alignment horizontal="center" vertical="center" wrapText="1"/>
    </xf>
    <xf numFmtId="0" fontId="46" fillId="0" borderId="67" xfId="0" applyFont="1" applyBorder="1" applyAlignment="1">
      <alignment wrapText="1"/>
    </xf>
    <xf numFmtId="0" fontId="34" fillId="0" borderId="0" xfId="2" applyAlignment="1">
      <alignment horizontal="center"/>
    </xf>
    <xf numFmtId="164" fontId="108" fillId="0" borderId="0" xfId="26" applyNumberFormat="1" applyFont="1" applyAlignment="1" applyProtection="1">
      <alignment horizontal="center"/>
    </xf>
    <xf numFmtId="0" fontId="149" fillId="15" borderId="21" xfId="0" applyFont="1" applyFill="1" applyBorder="1" applyAlignment="1">
      <alignment horizontal="centerContinuous"/>
    </xf>
    <xf numFmtId="0" fontId="149" fillId="15" borderId="9" xfId="0" applyFont="1" applyFill="1" applyBorder="1" applyAlignment="1">
      <alignment horizontal="centerContinuous"/>
    </xf>
    <xf numFmtId="0" fontId="141" fillId="14" borderId="103" xfId="0" applyFont="1" applyFill="1" applyBorder="1" applyAlignment="1">
      <alignment horizontal="center"/>
    </xf>
    <xf numFmtId="0" fontId="141" fillId="14" borderId="99" xfId="0" applyFont="1" applyFill="1" applyBorder="1" applyAlignment="1">
      <alignment horizontal="center"/>
    </xf>
    <xf numFmtId="0" fontId="143" fillId="0" borderId="109" xfId="0" applyFont="1" applyBorder="1" applyAlignment="1">
      <alignment horizontal="center"/>
    </xf>
    <xf numFmtId="0" fontId="143" fillId="0" borderId="110" xfId="0" applyFont="1" applyBorder="1" applyAlignment="1">
      <alignment horizontal="center"/>
    </xf>
    <xf numFmtId="0" fontId="143" fillId="0" borderId="111" xfId="0" applyFont="1" applyBorder="1" applyAlignment="1">
      <alignment horizontal="center"/>
    </xf>
    <xf numFmtId="0" fontId="143" fillId="0" borderId="112" xfId="0" applyFont="1" applyBorder="1" applyAlignment="1">
      <alignment horizontal="center"/>
    </xf>
    <xf numFmtId="0" fontId="141" fillId="14" borderId="114" xfId="0" applyFont="1" applyFill="1" applyBorder="1" applyAlignment="1">
      <alignment horizontal="center"/>
    </xf>
    <xf numFmtId="0" fontId="143" fillId="0" borderId="115" xfId="0" applyFont="1" applyBorder="1" applyAlignment="1">
      <alignment horizontal="center"/>
    </xf>
    <xf numFmtId="0" fontId="143" fillId="0" borderId="116" xfId="0" applyFont="1" applyBorder="1" applyAlignment="1">
      <alignment horizontal="center"/>
    </xf>
    <xf numFmtId="0" fontId="143" fillId="0" borderId="117" xfId="0" applyFont="1" applyBorder="1" applyAlignment="1">
      <alignment horizontal="center"/>
    </xf>
    <xf numFmtId="0" fontId="143" fillId="0" borderId="118" xfId="0" applyFont="1" applyBorder="1" applyAlignment="1">
      <alignment horizontal="center"/>
    </xf>
    <xf numFmtId="0" fontId="141" fillId="14" borderId="122" xfId="0" applyFont="1" applyFill="1" applyBorder="1" applyAlignment="1">
      <alignment horizontal="center"/>
    </xf>
    <xf numFmtId="0" fontId="143" fillId="0" borderId="147" xfId="0" applyFont="1" applyBorder="1" applyAlignment="1">
      <alignment horizontal="center"/>
    </xf>
    <xf numFmtId="0" fontId="143" fillId="0" borderId="148" xfId="0" applyFont="1" applyBorder="1" applyAlignment="1">
      <alignment horizontal="center"/>
    </xf>
    <xf numFmtId="3" fontId="141" fillId="16" borderId="122" xfId="0" applyNumberFormat="1" applyFont="1" applyFill="1" applyBorder="1" applyAlignment="1">
      <alignment horizontal="right" indent="1"/>
    </xf>
    <xf numFmtId="3" fontId="143" fillId="0" borderId="8" xfId="0" applyNumberFormat="1" applyFont="1" applyBorder="1" applyAlignment="1">
      <alignment horizontal="right" indent="1"/>
    </xf>
    <xf numFmtId="3" fontId="143" fillId="0" borderId="15" xfId="0" applyNumberFormat="1" applyFont="1" applyBorder="1" applyAlignment="1">
      <alignment horizontal="right" indent="1"/>
    </xf>
    <xf numFmtId="3" fontId="143" fillId="0" borderId="59" xfId="0" applyNumberFormat="1" applyFont="1" applyBorder="1" applyAlignment="1">
      <alignment horizontal="right" indent="1"/>
    </xf>
    <xf numFmtId="3" fontId="141" fillId="16" borderId="99" xfId="0" applyNumberFormat="1" applyFont="1" applyFill="1" applyBorder="1" applyAlignment="1">
      <alignment horizontal="right" indent="1"/>
    </xf>
    <xf numFmtId="164" fontId="14" fillId="0" borderId="17" xfId="0" applyNumberFormat="1" applyFont="1" applyBorder="1" applyAlignment="1">
      <alignment horizontal="left"/>
    </xf>
    <xf numFmtId="2" fontId="37" fillId="0" borderId="28" xfId="9" applyNumberFormat="1" applyFont="1" applyBorder="1"/>
    <xf numFmtId="0" fontId="49" fillId="0" borderId="22" xfId="0" applyFont="1" applyBorder="1" applyAlignment="1">
      <alignment horizontal="center"/>
    </xf>
    <xf numFmtId="164" fontId="49" fillId="0" borderId="25" xfId="0" applyNumberFormat="1" applyFont="1" applyBorder="1" applyAlignment="1">
      <alignment horizontal="center"/>
    </xf>
    <xf numFmtId="0" fontId="60" fillId="0" borderId="1" xfId="37" applyFont="1" applyBorder="1" applyAlignment="1">
      <alignment horizontal="center" vertical="center" wrapText="1"/>
    </xf>
    <xf numFmtId="49" fontId="143" fillId="0" borderId="110" xfId="0" applyNumberFormat="1" applyFont="1" applyBorder="1" applyAlignment="1">
      <alignment horizontal="center"/>
    </xf>
    <xf numFmtId="0" fontId="79" fillId="0" borderId="0" xfId="2" applyFont="1" applyBorder="1" applyAlignment="1">
      <alignment horizontal="center"/>
    </xf>
    <xf numFmtId="0" fontId="99" fillId="18" borderId="14" xfId="2" applyFont="1" applyFill="1" applyBorder="1" applyAlignment="1">
      <alignment horizontal="center"/>
    </xf>
    <xf numFmtId="0" fontId="99" fillId="18" borderId="6" xfId="2" applyFont="1" applyFill="1" applyBorder="1" applyAlignment="1">
      <alignment horizontal="center"/>
    </xf>
    <xf numFmtId="0" fontId="99" fillId="18" borderId="28" xfId="2" applyFont="1" applyFill="1" applyBorder="1" applyAlignment="1">
      <alignment horizontal="center"/>
    </xf>
    <xf numFmtId="0" fontId="99" fillId="18" borderId="30" xfId="2" applyFont="1" applyFill="1" applyBorder="1" applyAlignment="1">
      <alignment horizontal="center"/>
    </xf>
    <xf numFmtId="16" fontId="99" fillId="18" borderId="18" xfId="2" applyNumberFormat="1" applyFont="1" applyFill="1" applyBorder="1" applyAlignment="1">
      <alignment horizontal="center"/>
    </xf>
    <xf numFmtId="16" fontId="99" fillId="18" borderId="10" xfId="2" applyNumberFormat="1" applyFont="1" applyFill="1" applyBorder="1" applyAlignment="1">
      <alignment horizontal="center"/>
    </xf>
    <xf numFmtId="16" fontId="99" fillId="18" borderId="19" xfId="2" applyNumberFormat="1" applyFont="1" applyFill="1" applyBorder="1" applyAlignment="1">
      <alignment horizontal="center"/>
    </xf>
    <xf numFmtId="0" fontId="99" fillId="2" borderId="83" xfId="2" applyFont="1" applyFill="1" applyBorder="1" applyAlignment="1">
      <alignment horizontal="left" indent="1"/>
    </xf>
    <xf numFmtId="0" fontId="100" fillId="0" borderId="7" xfId="27" applyFont="1" applyFill="1" applyBorder="1" applyAlignment="1">
      <alignment horizontal="left" indent="1"/>
    </xf>
    <xf numFmtId="0" fontId="100" fillId="0" borderId="11" xfId="27" applyFont="1" applyFill="1" applyBorder="1" applyAlignment="1">
      <alignment horizontal="left" indent="1"/>
    </xf>
    <xf numFmtId="165" fontId="98" fillId="0" borderId="0" xfId="2" applyNumberFormat="1" applyFont="1" applyBorder="1"/>
    <xf numFmtId="164" fontId="98" fillId="0" borderId="0" xfId="2" applyNumberFormat="1" applyFont="1"/>
    <xf numFmtId="164" fontId="95" fillId="0" borderId="0" xfId="16" applyNumberFormat="1" applyFont="1" applyFill="1" applyBorder="1"/>
    <xf numFmtId="164" fontId="107" fillId="0" borderId="0" xfId="16" applyNumberFormat="1" applyFont="1" applyFill="1" applyBorder="1" applyAlignment="1">
      <alignment horizontal="right"/>
    </xf>
    <xf numFmtId="0" fontId="60" fillId="18" borderId="28" xfId="17" applyFont="1" applyFill="1" applyBorder="1" applyAlignment="1">
      <alignment horizontal="center" vertical="center"/>
    </xf>
    <xf numFmtId="164" fontId="172" fillId="0" borderId="84" xfId="0" applyNumberFormat="1" applyFont="1" applyBorder="1" applyAlignment="1">
      <alignment horizontal="right"/>
    </xf>
    <xf numFmtId="164" fontId="172" fillId="0" borderId="84" xfId="0" applyNumberFormat="1" applyFont="1" applyFill="1" applyBorder="1" applyAlignment="1">
      <alignment horizontal="right"/>
    </xf>
    <xf numFmtId="164" fontId="172" fillId="0" borderId="84" xfId="0" applyNumberFormat="1" applyFont="1" applyBorder="1"/>
    <xf numFmtId="164" fontId="172" fillId="0" borderId="84" xfId="0" applyNumberFormat="1" applyFont="1" applyFill="1" applyBorder="1"/>
    <xf numFmtId="164" fontId="174" fillId="2" borderId="29" xfId="0" applyNumberFormat="1" applyFont="1" applyFill="1" applyBorder="1" applyAlignment="1">
      <alignment horizontal="center"/>
    </xf>
    <xf numFmtId="164" fontId="174" fillId="2" borderId="28" xfId="0" applyNumberFormat="1" applyFont="1" applyFill="1" applyBorder="1" applyAlignment="1">
      <alignment horizontal="center"/>
    </xf>
    <xf numFmtId="164" fontId="174" fillId="2" borderId="70" xfId="0" applyNumberFormat="1" applyFont="1" applyFill="1" applyBorder="1" applyAlignment="1">
      <alignment horizontal="center"/>
    </xf>
    <xf numFmtId="0" fontId="174" fillId="2" borderId="29" xfId="0" applyFont="1" applyFill="1" applyBorder="1" applyAlignment="1">
      <alignment horizontal="center"/>
    </xf>
    <xf numFmtId="0" fontId="174" fillId="2" borderId="28" xfId="0" applyFont="1" applyFill="1" applyBorder="1" applyAlignment="1">
      <alignment horizontal="center"/>
    </xf>
    <xf numFmtId="0" fontId="174" fillId="2" borderId="74" xfId="0" applyFont="1" applyFill="1" applyBorder="1" applyAlignment="1">
      <alignment horizontal="center"/>
    </xf>
    <xf numFmtId="0" fontId="174" fillId="2" borderId="70" xfId="0" applyFont="1" applyFill="1" applyBorder="1" applyAlignment="1">
      <alignment horizontal="center"/>
    </xf>
    <xf numFmtId="2" fontId="169" fillId="0" borderId="0" xfId="9" applyNumberFormat="1" applyFont="1"/>
    <xf numFmtId="165" fontId="71" fillId="0" borderId="15" xfId="2" applyNumberFormat="1" applyFont="1" applyBorder="1" applyAlignment="1">
      <alignment horizontal="right" indent="1"/>
    </xf>
    <xf numFmtId="165" fontId="71" fillId="0" borderId="25" xfId="2" applyNumberFormat="1" applyFont="1" applyBorder="1" applyAlignment="1">
      <alignment horizontal="right" indent="1"/>
    </xf>
    <xf numFmtId="165" fontId="57" fillId="2" borderId="30" xfId="2" applyNumberFormat="1" applyFont="1" applyFill="1" applyBorder="1" applyAlignment="1" applyProtection="1">
      <alignment horizontal="right" indent="1"/>
    </xf>
    <xf numFmtId="165" fontId="71" fillId="0" borderId="22" xfId="2" applyNumberFormat="1" applyFont="1" applyBorder="1" applyAlignment="1" applyProtection="1">
      <alignment horizontal="right" indent="1"/>
    </xf>
    <xf numFmtId="165" fontId="71" fillId="0" borderId="15" xfId="2" applyNumberFormat="1" applyFont="1" applyBorder="1" applyAlignment="1" applyProtection="1">
      <alignment horizontal="right" indent="1"/>
    </xf>
    <xf numFmtId="165" fontId="71" fillId="0" borderId="25" xfId="2" applyNumberFormat="1" applyFont="1" applyBorder="1" applyAlignment="1" applyProtection="1">
      <alignment horizontal="right" indent="1"/>
    </xf>
    <xf numFmtId="165" fontId="60" fillId="2" borderId="18" xfId="17" applyNumberFormat="1" applyFont="1" applyFill="1" applyBorder="1" applyAlignment="1">
      <alignment horizontal="right"/>
    </xf>
    <xf numFmtId="165" fontId="1" fillId="0" borderId="22" xfId="17" applyNumberFormat="1" applyFont="1" applyBorder="1" applyAlignment="1">
      <alignment horizontal="right"/>
    </xf>
    <xf numFmtId="165" fontId="1" fillId="0" borderId="15" xfId="17" applyNumberFormat="1" applyFont="1" applyBorder="1" applyAlignment="1">
      <alignment horizontal="right"/>
    </xf>
    <xf numFmtId="165" fontId="60" fillId="2" borderId="28" xfId="17" applyNumberFormat="1" applyFont="1" applyFill="1" applyBorder="1" applyAlignment="1">
      <alignment horizontal="right"/>
    </xf>
    <xf numFmtId="165" fontId="1" fillId="0" borderId="25" xfId="17" applyNumberFormat="1" applyFont="1" applyBorder="1" applyAlignment="1">
      <alignment horizontal="right"/>
    </xf>
    <xf numFmtId="165" fontId="1" fillId="0" borderId="23" xfId="17" applyNumberFormat="1" applyFont="1" applyBorder="1" applyAlignment="1">
      <alignment horizontal="right"/>
    </xf>
    <xf numFmtId="165" fontId="1" fillId="0" borderId="10" xfId="17" applyNumberFormat="1" applyFont="1" applyBorder="1" applyAlignment="1">
      <alignment horizontal="right"/>
    </xf>
    <xf numFmtId="165" fontId="60" fillId="2" borderId="74" xfId="17" applyNumberFormat="1" applyFont="1" applyFill="1" applyBorder="1" applyAlignment="1">
      <alignment horizontal="right"/>
    </xf>
    <xf numFmtId="165" fontId="1" fillId="0" borderId="13" xfId="17" applyNumberFormat="1" applyFont="1" applyBorder="1" applyAlignment="1">
      <alignment horizontal="right"/>
    </xf>
    <xf numFmtId="165" fontId="60" fillId="2" borderId="19" xfId="17" applyNumberFormat="1" applyFont="1" applyFill="1" applyBorder="1" applyAlignment="1">
      <alignment horizontal="right"/>
    </xf>
    <xf numFmtId="165" fontId="1" fillId="0" borderId="22" xfId="17" applyNumberFormat="1" applyFont="1" applyFill="1" applyBorder="1" applyAlignment="1">
      <alignment horizontal="right"/>
    </xf>
    <xf numFmtId="165" fontId="1" fillId="0" borderId="15" xfId="17" applyNumberFormat="1" applyFont="1" applyFill="1" applyBorder="1" applyAlignment="1">
      <alignment horizontal="right"/>
    </xf>
    <xf numFmtId="165" fontId="1" fillId="0" borderId="23" xfId="17" applyNumberFormat="1" applyFont="1" applyFill="1" applyBorder="1" applyAlignment="1">
      <alignment horizontal="right"/>
    </xf>
    <xf numFmtId="165" fontId="1" fillId="0" borderId="10" xfId="17" applyNumberFormat="1" applyFont="1" applyFill="1" applyBorder="1" applyAlignment="1">
      <alignment horizontal="right"/>
    </xf>
    <xf numFmtId="165" fontId="1" fillId="0" borderId="22" xfId="17" applyNumberFormat="1" applyFont="1" applyBorder="1" applyAlignment="1">
      <alignment horizontal="right" vertical="center"/>
    </xf>
    <xf numFmtId="165" fontId="1" fillId="0" borderId="18" xfId="17" applyNumberFormat="1" applyFont="1" applyBorder="1" applyAlignment="1">
      <alignment horizontal="right"/>
    </xf>
    <xf numFmtId="165" fontId="1" fillId="0" borderId="28" xfId="17" applyNumberFormat="1" applyFont="1" applyBorder="1" applyAlignment="1">
      <alignment horizontal="right"/>
    </xf>
    <xf numFmtId="165" fontId="1" fillId="0" borderId="97" xfId="17" applyNumberFormat="1" applyFont="1" applyBorder="1" applyAlignment="1">
      <alignment horizontal="right"/>
    </xf>
    <xf numFmtId="165" fontId="1" fillId="0" borderId="23" xfId="17" applyNumberFormat="1" applyFont="1" applyBorder="1" applyAlignment="1">
      <alignment horizontal="right" vertical="center"/>
    </xf>
    <xf numFmtId="165" fontId="1" fillId="0" borderId="19" xfId="17" applyNumberFormat="1" applyFont="1" applyBorder="1" applyAlignment="1">
      <alignment horizontal="right"/>
    </xf>
    <xf numFmtId="165" fontId="1" fillId="0" borderId="74" xfId="17" applyNumberFormat="1" applyFont="1" applyBorder="1" applyAlignment="1">
      <alignment horizontal="right"/>
    </xf>
    <xf numFmtId="165" fontId="1" fillId="0" borderId="98" xfId="17" applyNumberFormat="1" applyFont="1" applyBorder="1" applyAlignment="1">
      <alignment horizontal="right"/>
    </xf>
    <xf numFmtId="165" fontId="38" fillId="5" borderId="28" xfId="36" applyNumberFormat="1" applyFont="1" applyFill="1" applyBorder="1" applyAlignment="1">
      <alignment horizontal="right" vertical="center"/>
    </xf>
    <xf numFmtId="164" fontId="38" fillId="5" borderId="28" xfId="36" applyNumberFormat="1" applyFont="1" applyFill="1" applyBorder="1" applyAlignment="1">
      <alignment horizontal="right" vertical="center"/>
    </xf>
    <xf numFmtId="165" fontId="37" fillId="0" borderId="15" xfId="36" applyNumberFormat="1" applyFont="1" applyBorder="1" applyAlignment="1">
      <alignment horizontal="right" vertical="center"/>
    </xf>
    <xf numFmtId="0" fontId="37" fillId="0" borderId="15" xfId="36" applyFont="1" applyBorder="1" applyAlignment="1">
      <alignment horizontal="right" vertical="center"/>
    </xf>
    <xf numFmtId="164" fontId="37" fillId="0" borderId="15" xfId="36" applyNumberFormat="1" applyFont="1" applyBorder="1" applyAlignment="1">
      <alignment horizontal="right" vertical="center"/>
    </xf>
    <xf numFmtId="165" fontId="37" fillId="0" borderId="18" xfId="36" applyNumberFormat="1" applyFont="1" applyBorder="1" applyAlignment="1">
      <alignment horizontal="right" vertical="center"/>
    </xf>
    <xf numFmtId="164" fontId="37" fillId="0" borderId="18" xfId="36" applyNumberFormat="1" applyFont="1" applyBorder="1" applyAlignment="1">
      <alignment horizontal="right" vertical="center"/>
    </xf>
    <xf numFmtId="165" fontId="37" fillId="0" borderId="25" xfId="36" applyNumberFormat="1" applyFont="1" applyBorder="1" applyAlignment="1">
      <alignment horizontal="right" vertical="center"/>
    </xf>
    <xf numFmtId="164" fontId="37" fillId="0" borderId="25" xfId="36" applyNumberFormat="1" applyFont="1" applyBorder="1" applyAlignment="1">
      <alignment horizontal="right" vertical="center"/>
    </xf>
    <xf numFmtId="165" fontId="38" fillId="5" borderId="74" xfId="36" applyNumberFormat="1" applyFont="1" applyFill="1" applyBorder="1" applyAlignment="1">
      <alignment horizontal="right" vertical="center"/>
    </xf>
    <xf numFmtId="0" fontId="37" fillId="0" borderId="10" xfId="36" applyFont="1" applyBorder="1" applyAlignment="1">
      <alignment horizontal="right" vertical="center"/>
    </xf>
    <xf numFmtId="164" fontId="37" fillId="0" borderId="10" xfId="36" applyNumberFormat="1" applyFont="1" applyBorder="1" applyAlignment="1">
      <alignment horizontal="right" vertical="center"/>
    </xf>
    <xf numFmtId="164" fontId="37" fillId="0" borderId="19" xfId="36" applyNumberFormat="1" applyFont="1" applyBorder="1" applyAlignment="1">
      <alignment horizontal="right" vertical="center"/>
    </xf>
    <xf numFmtId="164" fontId="37" fillId="0" borderId="13" xfId="36" applyNumberFormat="1" applyFont="1" applyBorder="1" applyAlignment="1">
      <alignment horizontal="right" vertical="center"/>
    </xf>
    <xf numFmtId="164" fontId="60" fillId="0" borderId="8" xfId="0" applyNumberFormat="1" applyFont="1" applyFill="1" applyBorder="1" applyAlignment="1">
      <alignment horizontal="right" vertical="center" indent="1"/>
    </xf>
    <xf numFmtId="164" fontId="60" fillId="0" borderId="15" xfId="0" applyNumberFormat="1" applyFont="1" applyFill="1" applyBorder="1" applyAlignment="1">
      <alignment horizontal="right" vertical="center" indent="1"/>
    </xf>
    <xf numFmtId="164" fontId="60" fillId="0" borderId="10" xfId="0" applyNumberFormat="1" applyFont="1" applyFill="1" applyBorder="1" applyAlignment="1">
      <alignment horizontal="right" vertical="center" indent="1"/>
    </xf>
    <xf numFmtId="164" fontId="1" fillId="0" borderId="8" xfId="0" applyNumberFormat="1" applyFont="1" applyFill="1" applyBorder="1" applyAlignment="1">
      <alignment horizontal="right" indent="1"/>
    </xf>
    <xf numFmtId="164" fontId="1" fillId="0" borderId="15" xfId="0" applyNumberFormat="1" applyFont="1" applyFill="1" applyBorder="1" applyAlignment="1">
      <alignment horizontal="right" indent="1"/>
    </xf>
    <xf numFmtId="164" fontId="1" fillId="0" borderId="10" xfId="0" applyNumberFormat="1" applyFont="1" applyFill="1" applyBorder="1" applyAlignment="1">
      <alignment horizontal="right" indent="1"/>
    </xf>
    <xf numFmtId="164" fontId="96" fillId="0" borderId="8" xfId="0" applyNumberFormat="1" applyFont="1" applyFill="1" applyBorder="1" applyAlignment="1">
      <alignment horizontal="right" indent="1"/>
    </xf>
    <xf numFmtId="164" fontId="96" fillId="0" borderId="15" xfId="0" applyNumberFormat="1" applyFont="1" applyFill="1" applyBorder="1" applyAlignment="1">
      <alignment horizontal="right" indent="1"/>
    </xf>
    <xf numFmtId="164" fontId="96" fillId="0" borderId="10" xfId="0" applyNumberFormat="1" applyFont="1" applyFill="1" applyBorder="1" applyAlignment="1">
      <alignment horizontal="right" indent="1"/>
    </xf>
    <xf numFmtId="164" fontId="51" fillId="0" borderId="31" xfId="0" applyNumberFormat="1" applyFont="1" applyBorder="1"/>
    <xf numFmtId="164" fontId="51" fillId="0" borderId="22" xfId="0" applyNumberFormat="1" applyFont="1" applyBorder="1"/>
    <xf numFmtId="164" fontId="51" fillId="0" borderId="22" xfId="0" applyNumberFormat="1" applyFont="1" applyFill="1" applyBorder="1"/>
    <xf numFmtId="164" fontId="51" fillId="0" borderId="72" xfId="0" applyNumberFormat="1" applyFont="1" applyFill="1" applyBorder="1"/>
    <xf numFmtId="164" fontId="34" fillId="0" borderId="0" xfId="0" applyNumberFormat="1" applyFont="1" applyBorder="1" applyAlignment="1">
      <alignment horizontal="right"/>
    </xf>
    <xf numFmtId="164" fontId="34" fillId="0" borderId="15" xfId="0" applyNumberFormat="1" applyFont="1" applyBorder="1" applyAlignment="1">
      <alignment horizontal="right"/>
    </xf>
    <xf numFmtId="164" fontId="34" fillId="0" borderId="15" xfId="0" applyNumberFormat="1" applyFont="1" applyFill="1" applyBorder="1" applyAlignment="1">
      <alignment horizontal="right"/>
    </xf>
    <xf numFmtId="164" fontId="34" fillId="0" borderId="1" xfId="0" applyNumberFormat="1" applyFont="1" applyBorder="1" applyAlignment="1">
      <alignment horizontal="right"/>
    </xf>
    <xf numFmtId="164" fontId="34" fillId="0" borderId="25" xfId="0" applyNumberFormat="1" applyFont="1" applyBorder="1" applyAlignment="1">
      <alignment horizontal="right"/>
    </xf>
    <xf numFmtId="164" fontId="34" fillId="0" borderId="25" xfId="0" applyNumberFormat="1" applyFont="1" applyFill="1" applyBorder="1" applyAlignment="1">
      <alignment horizontal="right"/>
    </xf>
    <xf numFmtId="164" fontId="34" fillId="0" borderId="61" xfId="0" applyNumberFormat="1" applyFont="1" applyFill="1" applyBorder="1" applyAlignment="1">
      <alignment horizontal="right"/>
    </xf>
    <xf numFmtId="164" fontId="51" fillId="0" borderId="29" xfId="0" applyNumberFormat="1" applyFont="1" applyFill="1" applyBorder="1" applyAlignment="1">
      <alignment horizontal="right"/>
    </xf>
    <xf numFmtId="164" fontId="51" fillId="0" borderId="28" xfId="0" applyNumberFormat="1" applyFont="1" applyFill="1" applyBorder="1" applyAlignment="1">
      <alignment horizontal="right"/>
    </xf>
    <xf numFmtId="164" fontId="51" fillId="0" borderId="74" xfId="0" applyNumberFormat="1" applyFont="1" applyFill="1" applyBorder="1" applyAlignment="1">
      <alignment horizontal="right"/>
    </xf>
    <xf numFmtId="164" fontId="34" fillId="0" borderId="10" xfId="0" applyNumberFormat="1" applyFont="1" applyFill="1" applyBorder="1" applyAlignment="1">
      <alignment horizontal="right"/>
    </xf>
    <xf numFmtId="164" fontId="34" fillId="0" borderId="65" xfId="0" applyNumberFormat="1" applyFont="1" applyFill="1" applyBorder="1" applyAlignment="1">
      <alignment horizontal="right"/>
    </xf>
    <xf numFmtId="164" fontId="34" fillId="0" borderId="18" xfId="0" applyNumberFormat="1" applyFont="1" applyFill="1" applyBorder="1" applyAlignment="1">
      <alignment horizontal="right"/>
    </xf>
    <xf numFmtId="164" fontId="34" fillId="0" borderId="19" xfId="0" applyNumberFormat="1" applyFont="1" applyFill="1" applyBorder="1" applyAlignment="1">
      <alignment horizontal="right"/>
    </xf>
    <xf numFmtId="164" fontId="52" fillId="0" borderId="65" xfId="0" applyNumberFormat="1" applyFont="1" applyFill="1" applyBorder="1" applyAlignment="1">
      <alignment horizontal="right"/>
    </xf>
    <xf numFmtId="164" fontId="52" fillId="0" borderId="18" xfId="0" applyNumberFormat="1" applyFont="1" applyFill="1" applyBorder="1" applyAlignment="1">
      <alignment horizontal="right"/>
    </xf>
    <xf numFmtId="164" fontId="52" fillId="0" borderId="19" xfId="0" applyNumberFormat="1" applyFont="1" applyFill="1" applyBorder="1" applyAlignment="1">
      <alignment horizontal="right"/>
    </xf>
    <xf numFmtId="164" fontId="34" fillId="0" borderId="8" xfId="0" applyNumberFormat="1" applyFont="1" applyFill="1" applyBorder="1"/>
    <xf numFmtId="164" fontId="34" fillId="0" borderId="15" xfId="0" applyNumberFormat="1" applyFont="1" applyFill="1" applyBorder="1"/>
    <xf numFmtId="164" fontId="34" fillId="0" borderId="10" xfId="0" applyNumberFormat="1" applyFont="1" applyFill="1" applyBorder="1"/>
    <xf numFmtId="164" fontId="34" fillId="0" borderId="65" xfId="0" applyNumberFormat="1" applyFont="1" applyFill="1" applyBorder="1"/>
    <xf numFmtId="164" fontId="34" fillId="0" borderId="18" xfId="0" applyNumberFormat="1" applyFont="1" applyFill="1" applyBorder="1"/>
    <xf numFmtId="164" fontId="34" fillId="0" borderId="19" xfId="0" applyNumberFormat="1" applyFont="1" applyFill="1" applyBorder="1"/>
    <xf numFmtId="164" fontId="52" fillId="0" borderId="51" xfId="0" applyNumberFormat="1" applyFont="1" applyFill="1" applyBorder="1"/>
    <xf numFmtId="164" fontId="52" fillId="0" borderId="25" xfId="0" applyNumberFormat="1" applyFont="1" applyFill="1" applyBorder="1"/>
    <xf numFmtId="164" fontId="52" fillId="0" borderId="13" xfId="0" applyNumberFormat="1" applyFont="1" applyFill="1" applyBorder="1"/>
    <xf numFmtId="164" fontId="51" fillId="0" borderId="0" xfId="0" applyNumberFormat="1" applyFont="1"/>
    <xf numFmtId="164" fontId="51" fillId="0" borderId="59" xfId="0" applyNumberFormat="1" applyFont="1" applyBorder="1"/>
    <xf numFmtId="164" fontId="34" fillId="0" borderId="0" xfId="0" applyNumberFormat="1" applyFont="1"/>
    <xf numFmtId="164" fontId="34" fillId="0" borderId="15" xfId="0" applyNumberFormat="1" applyFont="1" applyBorder="1"/>
    <xf numFmtId="164" fontId="34" fillId="0" borderId="59" xfId="0" applyNumberFormat="1" applyFont="1" applyBorder="1"/>
    <xf numFmtId="164" fontId="34" fillId="0" borderId="25" xfId="0" applyNumberFormat="1" applyFont="1" applyBorder="1"/>
    <xf numFmtId="164" fontId="34" fillId="0" borderId="61" xfId="0" applyNumberFormat="1" applyFont="1" applyBorder="1"/>
    <xf numFmtId="164" fontId="51" fillId="0" borderId="15" xfId="0" applyNumberFormat="1" applyFont="1" applyBorder="1"/>
    <xf numFmtId="164" fontId="51" fillId="0" borderId="10" xfId="0" applyNumberFormat="1" applyFont="1" applyBorder="1"/>
    <xf numFmtId="164" fontId="34" fillId="0" borderId="10" xfId="0" applyNumberFormat="1" applyFont="1" applyBorder="1"/>
    <xf numFmtId="164" fontId="34" fillId="0" borderId="64" xfId="0" applyNumberFormat="1" applyFont="1" applyBorder="1"/>
    <xf numFmtId="164" fontId="34" fillId="0" borderId="18" xfId="0" applyNumberFormat="1" applyFont="1" applyBorder="1"/>
    <xf numFmtId="164" fontId="34" fillId="0" borderId="19" xfId="0" applyNumberFormat="1" applyFont="1" applyBorder="1"/>
    <xf numFmtId="164" fontId="52" fillId="0" borderId="69" xfId="0" applyNumberFormat="1" applyFont="1" applyBorder="1"/>
    <xf numFmtId="164" fontId="52" fillId="0" borderId="28" xfId="0" applyNumberFormat="1" applyFont="1" applyBorder="1"/>
    <xf numFmtId="164" fontId="52" fillId="0" borderId="74" xfId="0" applyNumberFormat="1" applyFont="1" applyBorder="1"/>
    <xf numFmtId="164" fontId="52" fillId="0" borderId="0" xfId="0" applyNumberFormat="1" applyFont="1" applyBorder="1"/>
    <xf numFmtId="164" fontId="52" fillId="0" borderId="15" xfId="0" applyNumberFormat="1" applyFont="1" applyBorder="1"/>
    <xf numFmtId="164" fontId="52" fillId="0" borderId="10" xfId="0" applyNumberFormat="1" applyFont="1" applyBorder="1"/>
    <xf numFmtId="164" fontId="52" fillId="0" borderId="1" xfId="0" applyNumberFormat="1" applyFont="1" applyBorder="1"/>
    <xf numFmtId="164" fontId="52" fillId="0" borderId="25" xfId="0" applyNumberFormat="1" applyFont="1" applyBorder="1"/>
    <xf numFmtId="164" fontId="52" fillId="0" borderId="13" xfId="0" applyNumberFormat="1" applyFont="1" applyBorder="1"/>
    <xf numFmtId="164" fontId="14" fillId="0" borderId="15" xfId="0" applyNumberFormat="1" applyFont="1" applyBorder="1" applyAlignment="1">
      <alignment horizontal="right"/>
    </xf>
    <xf numFmtId="164" fontId="14" fillId="0" borderId="15" xfId="0" applyNumberFormat="1" applyFont="1" applyBorder="1"/>
    <xf numFmtId="164" fontId="14" fillId="0" borderId="18" xfId="0" applyNumberFormat="1" applyFont="1" applyBorder="1"/>
    <xf numFmtId="164" fontId="42" fillId="0" borderId="28" xfId="0" applyNumberFormat="1" applyFont="1" applyBorder="1"/>
    <xf numFmtId="164" fontId="14" fillId="0" borderId="18" xfId="0" applyNumberFormat="1" applyFont="1" applyBorder="1" applyAlignment="1">
      <alignment horizontal="right"/>
    </xf>
    <xf numFmtId="164" fontId="37" fillId="0" borderId="94" xfId="0" applyNumberFormat="1" applyFont="1" applyBorder="1" applyAlignment="1">
      <alignment horizontal="right" indent="1"/>
    </xf>
    <xf numFmtId="164" fontId="37" fillId="0" borderId="93" xfId="0" applyNumberFormat="1" applyFont="1" applyBorder="1" applyAlignment="1">
      <alignment horizontal="right" indent="1"/>
    </xf>
    <xf numFmtId="164" fontId="37" fillId="0" borderId="9" xfId="0" applyNumberFormat="1" applyFont="1" applyBorder="1" applyAlignment="1">
      <alignment horizontal="right" indent="1"/>
    </xf>
    <xf numFmtId="164" fontId="37" fillId="0" borderId="9" xfId="24" applyNumberFormat="1" applyFont="1" applyBorder="1" applyAlignment="1">
      <alignment horizontal="right" indent="1"/>
    </xf>
    <xf numFmtId="164" fontId="37" fillId="0" borderId="15" xfId="24" applyNumberFormat="1" applyFont="1" applyBorder="1" applyAlignment="1">
      <alignment horizontal="right" indent="1"/>
    </xf>
    <xf numFmtId="164" fontId="37" fillId="0" borderId="15" xfId="24" applyNumberFormat="1" applyFont="1" applyFill="1" applyBorder="1" applyAlignment="1">
      <alignment horizontal="right" indent="1"/>
    </xf>
    <xf numFmtId="164" fontId="37" fillId="0" borderId="10" xfId="24" applyNumberFormat="1" applyFont="1" applyFill="1" applyBorder="1" applyAlignment="1">
      <alignment horizontal="right" indent="1"/>
    </xf>
    <xf numFmtId="164" fontId="37" fillId="0" borderId="0" xfId="0" applyNumberFormat="1" applyFont="1" applyBorder="1" applyAlignment="1">
      <alignment horizontal="right" indent="1"/>
    </xf>
    <xf numFmtId="164" fontId="37" fillId="0" borderId="9" xfId="6" applyNumberFormat="1" applyFont="1" applyBorder="1" applyAlignment="1">
      <alignment horizontal="right" indent="1"/>
    </xf>
    <xf numFmtId="164" fontId="37" fillId="0" borderId="15" xfId="6" applyNumberFormat="1" applyFont="1" applyBorder="1" applyAlignment="1">
      <alignment horizontal="right" indent="1"/>
    </xf>
    <xf numFmtId="164" fontId="37" fillId="0" borderId="15" xfId="6" applyNumberFormat="1" applyFont="1" applyFill="1" applyBorder="1" applyAlignment="1">
      <alignment horizontal="right" indent="1"/>
    </xf>
    <xf numFmtId="164" fontId="37" fillId="0" borderId="10" xfId="6" applyNumberFormat="1" applyFont="1" applyFill="1" applyBorder="1" applyAlignment="1">
      <alignment horizontal="right" indent="1"/>
    </xf>
    <xf numFmtId="164" fontId="37" fillId="0" borderId="1" xfId="0" applyNumberFormat="1" applyFont="1" applyBorder="1" applyAlignment="1">
      <alignment horizontal="right" indent="1"/>
    </xf>
    <xf numFmtId="164" fontId="37" fillId="0" borderId="12" xfId="0" applyNumberFormat="1" applyFont="1" applyBorder="1" applyAlignment="1">
      <alignment horizontal="right" indent="1"/>
    </xf>
    <xf numFmtId="164" fontId="37" fillId="0" borderId="12" xfId="6" applyNumberFormat="1" applyFont="1" applyBorder="1" applyAlignment="1">
      <alignment horizontal="right" indent="1"/>
    </xf>
    <xf numFmtId="164" fontId="37" fillId="0" borderId="25" xfId="6" applyNumberFormat="1" applyFont="1" applyBorder="1" applyAlignment="1">
      <alignment horizontal="right" indent="1"/>
    </xf>
    <xf numFmtId="164" fontId="37" fillId="0" borderId="25" xfId="6" applyNumberFormat="1" applyFont="1" applyFill="1" applyBorder="1" applyAlignment="1">
      <alignment horizontal="right" indent="1"/>
    </xf>
    <xf numFmtId="164" fontId="37" fillId="0" borderId="13" xfId="6" applyNumberFormat="1" applyFont="1" applyFill="1" applyBorder="1" applyAlignment="1">
      <alignment horizontal="right" indent="1"/>
    </xf>
    <xf numFmtId="164" fontId="38" fillId="0" borderId="1" xfId="0" applyNumberFormat="1" applyFont="1" applyBorder="1" applyAlignment="1">
      <alignment horizontal="right" indent="1"/>
    </xf>
    <xf numFmtId="164" fontId="38" fillId="0" borderId="12" xfId="0" applyNumberFormat="1" applyFont="1" applyBorder="1" applyAlignment="1">
      <alignment horizontal="right" indent="1"/>
    </xf>
    <xf numFmtId="164" fontId="38" fillId="0" borderId="12" xfId="6" applyNumberFormat="1" applyFont="1" applyBorder="1" applyAlignment="1">
      <alignment horizontal="right" indent="1"/>
    </xf>
    <xf numFmtId="164" fontId="38" fillId="0" borderId="25" xfId="6" applyNumberFormat="1" applyFont="1" applyBorder="1" applyAlignment="1">
      <alignment horizontal="right" indent="1"/>
    </xf>
    <xf numFmtId="164" fontId="38" fillId="0" borderId="25" xfId="6" applyNumberFormat="1" applyFont="1" applyFill="1" applyBorder="1" applyAlignment="1">
      <alignment horizontal="right" indent="1"/>
    </xf>
    <xf numFmtId="164" fontId="38" fillId="0" borderId="13" xfId="6" applyNumberFormat="1" applyFont="1" applyFill="1" applyBorder="1" applyAlignment="1">
      <alignment horizontal="right" indent="1"/>
    </xf>
    <xf numFmtId="164" fontId="59" fillId="0" borderId="28" xfId="2" applyNumberFormat="1" applyFont="1" applyBorder="1" applyAlignment="1">
      <alignment horizontal="center" vertical="center"/>
    </xf>
    <xf numFmtId="3" fontId="59" fillId="0" borderId="69" xfId="2" applyNumberFormat="1" applyFont="1" applyBorder="1" applyAlignment="1">
      <alignment horizontal="right" vertical="center" indent="2"/>
    </xf>
    <xf numFmtId="164" fontId="59" fillId="0" borderId="69" xfId="2" applyNumberFormat="1" applyFont="1" applyBorder="1" applyAlignment="1">
      <alignment horizontal="center" vertical="center"/>
    </xf>
    <xf numFmtId="1" fontId="59" fillId="0" borderId="28" xfId="2" applyNumberFormat="1" applyFont="1" applyBorder="1" applyAlignment="1">
      <alignment horizontal="right" vertical="center" indent="2"/>
    </xf>
    <xf numFmtId="1" fontId="59" fillId="0" borderId="29" xfId="2" applyNumberFormat="1" applyFont="1" applyBorder="1" applyAlignment="1">
      <alignment horizontal="right" vertical="center" indent="2"/>
    </xf>
    <xf numFmtId="164" fontId="58" fillId="0" borderId="15" xfId="2" applyNumberFormat="1" applyFont="1" applyBorder="1" applyAlignment="1">
      <alignment horizontal="center"/>
    </xf>
    <xf numFmtId="3" fontId="58" fillId="0" borderId="0" xfId="2" applyNumberFormat="1" applyFont="1" applyBorder="1" applyAlignment="1">
      <alignment horizontal="right" indent="2"/>
    </xf>
    <xf numFmtId="164" fontId="58" fillId="0" borderId="0" xfId="2" applyNumberFormat="1" applyFont="1" applyBorder="1" applyAlignment="1">
      <alignment horizontal="center"/>
    </xf>
    <xf numFmtId="1" fontId="58" fillId="0" borderId="15" xfId="2" applyNumberFormat="1" applyFont="1" applyBorder="1" applyAlignment="1">
      <alignment horizontal="right" indent="2"/>
    </xf>
    <xf numFmtId="1" fontId="58" fillId="0" borderId="8" xfId="2" applyNumberFormat="1" applyFont="1" applyBorder="1" applyAlignment="1">
      <alignment horizontal="right" indent="2"/>
    </xf>
    <xf numFmtId="164" fontId="58" fillId="0" borderId="18" xfId="2" applyNumberFormat="1" applyFont="1" applyBorder="1" applyAlignment="1">
      <alignment horizontal="center"/>
    </xf>
    <xf numFmtId="3" fontId="58" fillId="0" borderId="64" xfId="2" applyNumberFormat="1" applyFont="1" applyBorder="1" applyAlignment="1">
      <alignment horizontal="right" indent="2"/>
    </xf>
    <xf numFmtId="164" fontId="58" fillId="0" borderId="64" xfId="2" applyNumberFormat="1" applyFont="1" applyBorder="1" applyAlignment="1">
      <alignment horizontal="center"/>
    </xf>
    <xf numFmtId="1" fontId="58" fillId="0" borderId="18" xfId="2" applyNumberFormat="1" applyFont="1" applyBorder="1" applyAlignment="1">
      <alignment horizontal="right" indent="2"/>
    </xf>
    <xf numFmtId="1" fontId="58" fillId="0" borderId="65" xfId="2" applyNumberFormat="1" applyFont="1" applyBorder="1" applyAlignment="1">
      <alignment horizontal="right" indent="2"/>
    </xf>
    <xf numFmtId="0" fontId="107" fillId="0" borderId="0" xfId="0" applyFont="1" applyAlignment="1">
      <alignment horizontal="center"/>
    </xf>
    <xf numFmtId="0" fontId="107" fillId="0" borderId="0" xfId="0" applyFont="1" applyAlignment="1">
      <alignment horizontal="right" indent="2"/>
    </xf>
    <xf numFmtId="164" fontId="58" fillId="0" borderId="22" xfId="2" applyNumberFormat="1" applyFont="1" applyBorder="1" applyAlignment="1">
      <alignment horizontal="center"/>
    </xf>
    <xf numFmtId="3" fontId="58" fillId="0" borderId="31" xfId="2" applyNumberFormat="1" applyFont="1" applyBorder="1" applyAlignment="1">
      <alignment horizontal="right" indent="2"/>
    </xf>
    <xf numFmtId="164" fontId="58" fillId="0" borderId="31" xfId="2" applyNumberFormat="1" applyFont="1" applyBorder="1" applyAlignment="1">
      <alignment horizontal="center"/>
    </xf>
    <xf numFmtId="1" fontId="58" fillId="0" borderId="22" xfId="2" applyNumberFormat="1" applyFont="1" applyBorder="1" applyAlignment="1">
      <alignment horizontal="right" indent="2"/>
    </xf>
    <xf numFmtId="1" fontId="58" fillId="0" borderId="27" xfId="2" applyNumberFormat="1" applyFont="1" applyBorder="1" applyAlignment="1">
      <alignment horizontal="right" indent="2"/>
    </xf>
    <xf numFmtId="0" fontId="34" fillId="0" borderId="0" xfId="2" applyFont="1" applyAlignment="1">
      <alignment horizontal="center"/>
    </xf>
    <xf numFmtId="164" fontId="37" fillId="0" borderId="28" xfId="9" applyNumberFormat="1" applyFont="1" applyBorder="1"/>
    <xf numFmtId="3" fontId="37" fillId="0" borderId="28" xfId="9" applyNumberFormat="1" applyFont="1" applyBorder="1"/>
    <xf numFmtId="3" fontId="37" fillId="0" borderId="8" xfId="2" applyNumberFormat="1" applyFont="1" applyBorder="1"/>
    <xf numFmtId="165" fontId="37" fillId="0" borderId="22" xfId="2" applyNumberFormat="1" applyFont="1" applyBorder="1"/>
    <xf numFmtId="165" fontId="37" fillId="0" borderId="15" xfId="2" applyNumberFormat="1" applyFont="1" applyBorder="1"/>
    <xf numFmtId="3" fontId="37" fillId="0" borderId="15" xfId="2" applyNumberFormat="1" applyFont="1" applyBorder="1" applyAlignment="1">
      <alignment horizontal="right"/>
    </xf>
    <xf numFmtId="3" fontId="37" fillId="0" borderId="8" xfId="2" applyNumberFormat="1" applyFont="1" applyBorder="1" applyAlignment="1">
      <alignment horizontal="right"/>
    </xf>
    <xf numFmtId="164" fontId="37" fillId="0" borderId="15" xfId="2" applyNumberFormat="1" applyFont="1" applyBorder="1" applyAlignment="1">
      <alignment horizontal="right"/>
    </xf>
    <xf numFmtId="165" fontId="37" fillId="0" borderId="15" xfId="9" applyNumberFormat="1" applyFont="1" applyBorder="1"/>
    <xf numFmtId="164" fontId="37" fillId="0" borderId="15" xfId="9" applyNumberFormat="1" applyFont="1" applyBorder="1" applyAlignment="1">
      <alignment horizontal="right"/>
    </xf>
    <xf numFmtId="164" fontId="37" fillId="0" borderId="15" xfId="2" applyNumberFormat="1" applyFont="1" applyBorder="1"/>
    <xf numFmtId="3" fontId="37" fillId="0" borderId="18" xfId="2" applyNumberFormat="1" applyFont="1" applyBorder="1" applyAlignment="1">
      <alignment horizontal="right"/>
    </xf>
    <xf numFmtId="3" fontId="37" fillId="0" borderId="65" xfId="2" applyNumberFormat="1" applyFont="1" applyBorder="1" applyAlignment="1">
      <alignment horizontal="right"/>
    </xf>
    <xf numFmtId="164" fontId="37" fillId="0" borderId="18" xfId="2" applyNumberFormat="1" applyFont="1" applyBorder="1" applyAlignment="1">
      <alignment horizontal="right"/>
    </xf>
    <xf numFmtId="3" fontId="37" fillId="0" borderId="22" xfId="2" applyNumberFormat="1" applyFont="1" applyBorder="1" applyAlignment="1">
      <alignment horizontal="right"/>
    </xf>
    <xf numFmtId="3" fontId="37" fillId="0" borderId="27" xfId="2" applyNumberFormat="1" applyFont="1" applyBorder="1" applyAlignment="1">
      <alignment horizontal="right"/>
    </xf>
    <xf numFmtId="164" fontId="37" fillId="0" borderId="22" xfId="9" applyNumberFormat="1" applyFont="1" applyBorder="1" applyAlignment="1">
      <alignment horizontal="right"/>
    </xf>
    <xf numFmtId="3" fontId="37" fillId="0" borderId="65" xfId="2" applyNumberFormat="1" applyFont="1" applyBorder="1"/>
    <xf numFmtId="165" fontId="37" fillId="0" borderId="18" xfId="2" applyNumberFormat="1" applyFont="1" applyBorder="1"/>
    <xf numFmtId="164" fontId="37" fillId="0" borderId="22" xfId="9" applyNumberFormat="1" applyFont="1" applyBorder="1"/>
    <xf numFmtId="164" fontId="37" fillId="0" borderId="15" xfId="9" applyNumberFormat="1" applyFont="1" applyBorder="1"/>
    <xf numFmtId="164" fontId="37" fillId="0" borderId="18" xfId="9" applyNumberFormat="1" applyFont="1" applyBorder="1"/>
    <xf numFmtId="165" fontId="57" fillId="17" borderId="159" xfId="15" applyNumberFormat="1" applyFont="1" applyFill="1" applyBorder="1" applyAlignment="1">
      <alignment horizontal="right" indent="1"/>
    </xf>
    <xf numFmtId="165" fontId="71" fillId="0" borderId="160" xfId="15" applyNumberFormat="1" applyFont="1" applyFill="1" applyBorder="1" applyAlignment="1">
      <alignment horizontal="right" indent="1"/>
    </xf>
    <xf numFmtId="165" fontId="71" fillId="0" borderId="22" xfId="15" applyNumberFormat="1" applyFont="1" applyFill="1" applyBorder="1" applyAlignment="1">
      <alignment horizontal="right" indent="1"/>
    </xf>
    <xf numFmtId="165" fontId="71" fillId="0" borderId="22" xfId="2" applyNumberFormat="1" applyFont="1" applyFill="1" applyBorder="1" applyAlignment="1" applyProtection="1">
      <alignment horizontal="right" indent="1"/>
    </xf>
    <xf numFmtId="165" fontId="71" fillId="0" borderId="161" xfId="15" applyNumberFormat="1" applyFont="1" applyFill="1" applyBorder="1" applyAlignment="1">
      <alignment horizontal="right" indent="1"/>
    </xf>
    <xf numFmtId="165" fontId="71" fillId="0" borderId="15" xfId="15" applyNumberFormat="1" applyFont="1" applyFill="1" applyBorder="1" applyAlignment="1">
      <alignment horizontal="right" indent="1"/>
    </xf>
    <xf numFmtId="165" fontId="71" fillId="0" borderId="15" xfId="2" applyNumberFormat="1" applyFont="1" applyFill="1" applyBorder="1" applyAlignment="1" applyProtection="1">
      <alignment horizontal="right" indent="1"/>
    </xf>
    <xf numFmtId="165" fontId="71" fillId="0" borderId="25" xfId="15" applyNumberFormat="1" applyFont="1" applyFill="1" applyBorder="1" applyAlignment="1">
      <alignment horizontal="right" indent="1"/>
    </xf>
    <xf numFmtId="165" fontId="38" fillId="5" borderId="28" xfId="29" applyNumberFormat="1" applyFont="1" applyFill="1" applyBorder="1" applyProtection="1"/>
    <xf numFmtId="165" fontId="38" fillId="5" borderId="74" xfId="29" applyNumberFormat="1" applyFont="1" applyFill="1" applyBorder="1" applyProtection="1"/>
    <xf numFmtId="165" fontId="37" fillId="0" borderId="15" xfId="29" applyNumberFormat="1" applyFont="1" applyBorder="1" applyProtection="1"/>
    <xf numFmtId="165" fontId="37" fillId="0" borderId="10" xfId="29" applyNumberFormat="1" applyFont="1" applyBorder="1" applyProtection="1"/>
    <xf numFmtId="165" fontId="37" fillId="0" borderId="25" xfId="29" applyNumberFormat="1" applyFont="1" applyBorder="1" applyProtection="1"/>
    <xf numFmtId="165" fontId="37" fillId="0" borderId="13" xfId="29" applyNumberFormat="1" applyFont="1" applyBorder="1" applyProtection="1"/>
    <xf numFmtId="0" fontId="159" fillId="0" borderId="0" xfId="0" applyFont="1"/>
    <xf numFmtId="164" fontId="37" fillId="0" borderId="0" xfId="16" applyNumberFormat="1" applyFont="1" applyBorder="1" applyAlignment="1">
      <alignment horizontal="left"/>
    </xf>
    <xf numFmtId="164" fontId="50" fillId="0" borderId="18" xfId="25" applyNumberFormat="1" applyFont="1" applyBorder="1" applyAlignment="1">
      <alignment horizontal="center" wrapText="1"/>
    </xf>
    <xf numFmtId="164" fontId="50" fillId="0" borderId="17" xfId="25" applyNumberFormat="1" applyFont="1" applyBorder="1" applyAlignment="1">
      <alignment horizontal="center" wrapText="1"/>
    </xf>
    <xf numFmtId="164" fontId="50" fillId="0" borderId="18" xfId="0" applyNumberFormat="1" applyFont="1" applyBorder="1" applyAlignment="1">
      <alignment horizontal="center"/>
    </xf>
    <xf numFmtId="164" fontId="49" fillId="0" borderId="25" xfId="25" applyNumberFormat="1" applyFont="1" applyBorder="1" applyAlignment="1">
      <alignment horizontal="left"/>
    </xf>
    <xf numFmtId="164" fontId="136" fillId="0" borderId="9" xfId="37" applyNumberFormat="1" applyFont="1" applyBorder="1"/>
    <xf numFmtId="164" fontId="0" fillId="0" borderId="0" xfId="0" applyNumberFormat="1"/>
    <xf numFmtId="0" fontId="178" fillId="0" borderId="0" xfId="28" applyFont="1"/>
    <xf numFmtId="0" fontId="178" fillId="0" borderId="0" xfId="0" applyFont="1"/>
    <xf numFmtId="164" fontId="178" fillId="0" borderId="0" xfId="0" applyNumberFormat="1" applyFont="1"/>
    <xf numFmtId="164" fontId="179" fillId="0" borderId="9" xfId="0" applyNumberFormat="1" applyFont="1" applyBorder="1" applyAlignment="1">
      <alignment horizontal="center"/>
    </xf>
    <xf numFmtId="3" fontId="181" fillId="0" borderId="0" xfId="2" applyNumberFormat="1" applyFont="1" applyAlignment="1">
      <alignment horizontal="center"/>
    </xf>
    <xf numFmtId="0" fontId="72" fillId="2" borderId="85" xfId="16" applyFont="1" applyFill="1" applyBorder="1" applyAlignment="1">
      <alignment vertical="center"/>
    </xf>
    <xf numFmtId="164" fontId="78" fillId="2" borderId="86" xfId="16" applyNumberFormat="1" applyFont="1" applyFill="1" applyBorder="1" applyAlignment="1" applyProtection="1">
      <alignment horizontal="left" vertical="center"/>
    </xf>
    <xf numFmtId="165" fontId="78" fillId="2" borderId="82" xfId="16" applyNumberFormat="1" applyFont="1" applyFill="1" applyBorder="1" applyAlignment="1">
      <alignment horizontal="right" vertical="center"/>
    </xf>
    <xf numFmtId="165" fontId="78" fillId="2" borderId="87" xfId="16" applyNumberFormat="1" applyFont="1" applyFill="1" applyBorder="1" applyAlignment="1">
      <alignment horizontal="right" vertical="center"/>
    </xf>
    <xf numFmtId="164" fontId="122" fillId="0" borderId="7" xfId="17" applyNumberFormat="1" applyFont="1" applyFill="1" applyBorder="1" applyAlignment="1">
      <alignment horizontal="left" vertical="center"/>
    </xf>
    <xf numFmtId="164" fontId="122" fillId="0" borderId="0" xfId="17" applyNumberFormat="1" applyFont="1" applyFill="1" applyBorder="1" applyAlignment="1">
      <alignment horizontal="left" vertical="center"/>
    </xf>
    <xf numFmtId="165" fontId="78" fillId="0" borderId="22" xfId="16" applyNumberFormat="1" applyFont="1" applyBorder="1" applyAlignment="1" applyProtection="1">
      <alignment horizontal="right" vertical="center"/>
    </xf>
    <xf numFmtId="165" fontId="122" fillId="0" borderId="22" xfId="16" applyNumberFormat="1" applyFont="1" applyBorder="1" applyAlignment="1" applyProtection="1">
      <alignment horizontal="right" vertical="center"/>
    </xf>
    <xf numFmtId="165" fontId="122" fillId="0" borderId="23" xfId="16" applyNumberFormat="1" applyFont="1" applyBorder="1" applyAlignment="1" applyProtection="1">
      <alignment horizontal="right" vertical="center"/>
    </xf>
    <xf numFmtId="164" fontId="122" fillId="0" borderId="7" xfId="16" applyNumberFormat="1" applyFont="1" applyFill="1" applyBorder="1" applyAlignment="1">
      <alignment horizontal="left" vertical="center"/>
    </xf>
    <xf numFmtId="164" fontId="122" fillId="0" borderId="0" xfId="18" applyNumberFormat="1" applyFont="1" applyFill="1" applyBorder="1" applyAlignment="1">
      <alignment horizontal="left" vertical="center"/>
    </xf>
    <xf numFmtId="165" fontId="78" fillId="0" borderId="15" xfId="16" applyNumberFormat="1" applyFont="1" applyBorder="1" applyAlignment="1" applyProtection="1">
      <alignment horizontal="right" vertical="center"/>
    </xf>
    <xf numFmtId="165" fontId="122" fillId="0" borderId="0" xfId="18" applyNumberFormat="1" applyFont="1" applyBorder="1" applyAlignment="1" applyProtection="1">
      <alignment horizontal="right" vertical="center"/>
    </xf>
    <xf numFmtId="165" fontId="122" fillId="0" borderId="15" xfId="16" applyNumberFormat="1" applyFont="1" applyBorder="1" applyAlignment="1" applyProtection="1">
      <alignment horizontal="right" vertical="center"/>
    </xf>
    <xf numFmtId="165" fontId="122" fillId="0" borderId="10" xfId="16" applyNumberFormat="1" applyFont="1" applyBorder="1" applyAlignment="1" applyProtection="1">
      <alignment horizontal="right" vertical="center"/>
    </xf>
    <xf numFmtId="164" fontId="122" fillId="0" borderId="11" xfId="16" applyNumberFormat="1" applyFont="1" applyFill="1" applyBorder="1" applyAlignment="1">
      <alignment horizontal="left" vertical="center"/>
    </xf>
    <xf numFmtId="164" fontId="122" fillId="0" borderId="1" xfId="18" applyNumberFormat="1" applyFont="1" applyFill="1" applyBorder="1" applyAlignment="1">
      <alignment horizontal="left" vertical="center"/>
    </xf>
    <xf numFmtId="165" fontId="78" fillId="0" borderId="25" xfId="16" applyNumberFormat="1" applyFont="1" applyBorder="1" applyAlignment="1" applyProtection="1">
      <alignment horizontal="right" vertical="center"/>
    </xf>
    <xf numFmtId="165" fontId="122" fillId="0" borderId="1" xfId="18" applyNumberFormat="1" applyFont="1" applyBorder="1" applyAlignment="1" applyProtection="1">
      <alignment horizontal="right" vertical="center"/>
    </xf>
    <xf numFmtId="165" fontId="122" fillId="0" borderId="25" xfId="16" applyNumberFormat="1" applyFont="1" applyBorder="1" applyAlignment="1" applyProtection="1">
      <alignment horizontal="right" vertical="center"/>
    </xf>
    <xf numFmtId="165" fontId="122" fillId="0" borderId="13" xfId="16" applyNumberFormat="1" applyFont="1" applyBorder="1" applyAlignment="1" applyProtection="1">
      <alignment horizontal="right" vertical="center"/>
    </xf>
    <xf numFmtId="164" fontId="122" fillId="0" borderId="0" xfId="16" applyNumberFormat="1" applyFont="1" applyBorder="1" applyAlignment="1">
      <alignment horizontal="left" vertical="center"/>
    </xf>
    <xf numFmtId="165" fontId="170" fillId="0" borderId="1" xfId="16" applyNumberFormat="1" applyFont="1" applyBorder="1" applyAlignment="1">
      <alignment horizontal="right" vertical="center"/>
    </xf>
    <xf numFmtId="165" fontId="171" fillId="0" borderId="1" xfId="16" applyNumberFormat="1" applyFont="1" applyBorder="1" applyAlignment="1">
      <alignment horizontal="right" vertical="center"/>
    </xf>
    <xf numFmtId="165" fontId="171" fillId="0" borderId="0" xfId="16" applyNumberFormat="1" applyFont="1" applyBorder="1" applyAlignment="1">
      <alignment horizontal="right" vertical="center"/>
    </xf>
    <xf numFmtId="164" fontId="78" fillId="2" borderId="85" xfId="16" applyNumberFormat="1" applyFont="1" applyFill="1" applyBorder="1" applyAlignment="1" applyProtection="1">
      <alignment horizontal="left" vertical="center"/>
    </xf>
    <xf numFmtId="164" fontId="122" fillId="0" borderId="7" xfId="16" applyNumberFormat="1" applyFont="1" applyBorder="1" applyAlignment="1" applyProtection="1">
      <alignment horizontal="left" vertical="center"/>
    </xf>
    <xf numFmtId="164" fontId="122" fillId="0" borderId="8" xfId="16" applyNumberFormat="1" applyFont="1" applyBorder="1" applyAlignment="1" applyProtection="1">
      <alignment horizontal="left" vertical="center"/>
    </xf>
    <xf numFmtId="165" fontId="78" fillId="0" borderId="8" xfId="16" applyNumberFormat="1" applyFont="1" applyBorder="1" applyAlignment="1" applyProtection="1">
      <alignment horizontal="right" vertical="center"/>
    </xf>
    <xf numFmtId="165" fontId="122" fillId="0" borderId="15" xfId="16" applyNumberFormat="1" applyFont="1" applyBorder="1" applyAlignment="1">
      <alignment horizontal="right" vertical="center"/>
    </xf>
    <xf numFmtId="165" fontId="122" fillId="0" borderId="10" xfId="16" applyNumberFormat="1" applyFont="1" applyBorder="1" applyAlignment="1">
      <alignment horizontal="right" vertical="center"/>
    </xf>
    <xf numFmtId="164" fontId="122" fillId="0" borderId="11" xfId="16" applyNumberFormat="1" applyFont="1" applyBorder="1" applyAlignment="1" applyProtection="1">
      <alignment horizontal="left" vertical="center"/>
    </xf>
    <xf numFmtId="164" fontId="122" fillId="0" borderId="51" xfId="16" applyNumberFormat="1" applyFont="1" applyBorder="1" applyAlignment="1" applyProtection="1">
      <alignment horizontal="left" vertical="center"/>
    </xf>
    <xf numFmtId="165" fontId="78" fillId="0" borderId="51" xfId="16" applyNumberFormat="1" applyFont="1" applyBorder="1" applyAlignment="1" applyProtection="1">
      <alignment horizontal="right" vertical="center"/>
    </xf>
    <xf numFmtId="165" fontId="122" fillId="0" borderId="25" xfId="16" applyNumberFormat="1" applyFont="1" applyBorder="1" applyAlignment="1">
      <alignment horizontal="right" vertical="center"/>
    </xf>
    <xf numFmtId="165" fontId="122" fillId="0" borderId="13" xfId="16" applyNumberFormat="1" applyFont="1" applyBorder="1" applyAlignment="1">
      <alignment horizontal="right" vertical="center"/>
    </xf>
    <xf numFmtId="164" fontId="122" fillId="0" borderId="0" xfId="16" applyNumberFormat="1" applyFont="1" applyAlignment="1" applyProtection="1">
      <alignment horizontal="left" vertical="center"/>
    </xf>
    <xf numFmtId="165" fontId="78" fillId="0" borderId="0" xfId="16" applyNumberFormat="1" applyFont="1" applyAlignment="1" applyProtection="1">
      <alignment vertical="center"/>
    </xf>
    <xf numFmtId="165" fontId="122" fillId="0" borderId="0" xfId="16" applyNumberFormat="1" applyFont="1" applyAlignment="1" applyProtection="1">
      <alignment vertical="center"/>
    </xf>
    <xf numFmtId="165" fontId="72" fillId="2" borderId="85" xfId="16" applyNumberFormat="1" applyFont="1" applyFill="1" applyBorder="1" applyAlignment="1" applyProtection="1">
      <alignment horizontal="right" vertical="center"/>
    </xf>
    <xf numFmtId="165" fontId="72" fillId="2" borderId="86" xfId="16" applyNumberFormat="1" applyFont="1" applyFill="1" applyBorder="1" applyAlignment="1" applyProtection="1">
      <alignment horizontal="left" vertical="center"/>
    </xf>
    <xf numFmtId="165" fontId="78" fillId="2" borderId="82" xfId="16" applyNumberFormat="1" applyFont="1" applyFill="1" applyBorder="1" applyAlignment="1">
      <alignment vertical="center"/>
    </xf>
    <xf numFmtId="165" fontId="78" fillId="2" borderId="87" xfId="16" applyNumberFormat="1" applyFont="1" applyFill="1" applyBorder="1" applyAlignment="1">
      <alignment vertical="center"/>
    </xf>
    <xf numFmtId="165" fontId="123" fillId="0" borderId="7" xfId="16" applyNumberFormat="1" applyFont="1" applyBorder="1" applyAlignment="1" applyProtection="1">
      <alignment horizontal="left" vertical="center"/>
    </xf>
    <xf numFmtId="165" fontId="123" fillId="0" borderId="8" xfId="16" applyNumberFormat="1" applyFont="1" applyBorder="1" applyAlignment="1" applyProtection="1">
      <alignment horizontal="left" vertical="center"/>
    </xf>
    <xf numFmtId="165" fontId="78" fillId="0" borderId="15" xfId="16" applyNumberFormat="1" applyFont="1" applyBorder="1" applyAlignment="1">
      <alignment vertical="center"/>
    </xf>
    <xf numFmtId="165" fontId="122" fillId="0" borderId="15" xfId="16" applyNumberFormat="1" applyFont="1" applyBorder="1" applyAlignment="1">
      <alignment vertical="center"/>
    </xf>
    <xf numFmtId="165" fontId="122" fillId="0" borderId="10" xfId="16" applyNumberFormat="1" applyFont="1" applyBorder="1" applyAlignment="1">
      <alignment vertical="center"/>
    </xf>
    <xf numFmtId="165" fontId="78" fillId="0" borderId="15" xfId="16" applyNumberFormat="1" applyFont="1" applyBorder="1" applyAlignment="1" applyProtection="1">
      <alignment vertical="center"/>
    </xf>
    <xf numFmtId="165" fontId="122" fillId="0" borderId="15" xfId="16" applyNumberFormat="1" applyFont="1" applyBorder="1" applyAlignment="1" applyProtection="1">
      <alignment vertical="center"/>
    </xf>
    <xf numFmtId="165" fontId="122" fillId="0" borderId="10" xfId="16" applyNumberFormat="1" applyFont="1" applyBorder="1" applyAlignment="1" applyProtection="1">
      <alignment vertical="center"/>
    </xf>
    <xf numFmtId="165" fontId="123" fillId="0" borderId="11" xfId="16" applyNumberFormat="1" applyFont="1" applyBorder="1" applyAlignment="1" applyProtection="1">
      <alignment horizontal="left" vertical="center"/>
    </xf>
    <xf numFmtId="165" fontId="123" fillId="0" borderId="51" xfId="16" applyNumberFormat="1" applyFont="1" applyBorder="1" applyAlignment="1" applyProtection="1">
      <alignment horizontal="left" vertical="center"/>
    </xf>
    <xf numFmtId="165" fontId="78" fillId="0" borderId="25" xfId="16" applyNumberFormat="1" applyFont="1" applyBorder="1" applyAlignment="1">
      <alignment vertical="center"/>
    </xf>
    <xf numFmtId="165" fontId="122" fillId="0" borderId="25" xfId="16" applyNumberFormat="1" applyFont="1" applyBorder="1" applyAlignment="1">
      <alignment vertical="center"/>
    </xf>
    <xf numFmtId="165" fontId="122" fillId="0" borderId="13" xfId="16" applyNumberFormat="1" applyFont="1" applyBorder="1" applyAlignment="1">
      <alignment vertical="center"/>
    </xf>
    <xf numFmtId="164" fontId="75" fillId="7" borderId="22" xfId="16" applyNumberFormat="1" applyFont="1" applyFill="1" applyBorder="1" applyAlignment="1" applyProtection="1">
      <alignment horizontal="center" vertical="center" wrapText="1"/>
    </xf>
    <xf numFmtId="164" fontId="75" fillId="7" borderId="23" xfId="16" applyNumberFormat="1" applyFont="1" applyFill="1" applyBorder="1" applyAlignment="1" applyProtection="1">
      <alignment horizontal="center" vertical="center" wrapText="1"/>
    </xf>
    <xf numFmtId="165" fontId="57" fillId="5" borderId="28" xfId="2" applyNumberFormat="1" applyFont="1" applyFill="1" applyBorder="1" applyAlignment="1" applyProtection="1">
      <alignment horizontal="right" indent="1"/>
    </xf>
    <xf numFmtId="165" fontId="99" fillId="2" borderId="74" xfId="2" applyNumberFormat="1" applyFont="1" applyFill="1" applyBorder="1" applyAlignment="1">
      <alignment horizontal="right" indent="1"/>
    </xf>
    <xf numFmtId="0" fontId="99" fillId="0" borderId="7" xfId="2" applyFont="1" applyFill="1" applyBorder="1" applyAlignment="1">
      <alignment horizontal="left" indent="1"/>
    </xf>
    <xf numFmtId="165" fontId="79" fillId="0" borderId="23" xfId="2" applyNumberFormat="1" applyFont="1" applyBorder="1" applyAlignment="1">
      <alignment horizontal="right" indent="1"/>
    </xf>
    <xf numFmtId="165" fontId="79" fillId="0" borderId="10" xfId="2" applyNumberFormat="1" applyFont="1" applyBorder="1" applyAlignment="1">
      <alignment horizontal="right" indent="1"/>
    </xf>
    <xf numFmtId="165" fontId="71" fillId="0" borderId="25" xfId="2" applyNumberFormat="1" applyFont="1" applyFill="1" applyBorder="1" applyAlignment="1" applyProtection="1">
      <alignment horizontal="right" indent="1"/>
    </xf>
    <xf numFmtId="165" fontId="79" fillId="0" borderId="13" xfId="2" applyNumberFormat="1" applyFont="1" applyBorder="1" applyAlignment="1">
      <alignment horizontal="right" indent="1"/>
    </xf>
    <xf numFmtId="165" fontId="99" fillId="2" borderId="28" xfId="2" applyNumberFormat="1" applyFont="1" applyFill="1" applyBorder="1" applyAlignment="1">
      <alignment horizontal="right" indent="1"/>
    </xf>
    <xf numFmtId="165" fontId="79" fillId="0" borderId="22" xfId="2" applyNumberFormat="1" applyFont="1" applyBorder="1" applyAlignment="1">
      <alignment horizontal="right" indent="1"/>
    </xf>
    <xf numFmtId="0" fontId="75" fillId="5" borderId="83" xfId="16" applyFont="1" applyFill="1" applyBorder="1" applyAlignment="1"/>
    <xf numFmtId="164" fontId="75" fillId="5" borderId="28" xfId="16" applyNumberFormat="1" applyFont="1" applyFill="1" applyBorder="1" applyAlignment="1" applyProtection="1"/>
    <xf numFmtId="164" fontId="75" fillId="5" borderId="21" xfId="16" applyNumberFormat="1" applyFont="1" applyFill="1" applyBorder="1" applyAlignment="1" applyProtection="1"/>
    <xf numFmtId="164" fontId="75" fillId="5" borderId="22" xfId="16" applyNumberFormat="1" applyFont="1" applyFill="1" applyBorder="1" applyAlignment="1" applyProtection="1"/>
    <xf numFmtId="167" fontId="75" fillId="5" borderId="22" xfId="16" applyNumberFormat="1" applyFont="1" applyFill="1" applyBorder="1" applyAlignment="1"/>
    <xf numFmtId="0" fontId="75" fillId="0" borderId="20" xfId="16" applyFont="1" applyFill="1" applyBorder="1" applyAlignment="1"/>
    <xf numFmtId="167" fontId="73" fillId="0" borderId="22" xfId="16" applyNumberFormat="1" applyFont="1" applyFill="1" applyBorder="1" applyAlignment="1" applyProtection="1"/>
    <xf numFmtId="164" fontId="73" fillId="0" borderId="22" xfId="16" applyNumberFormat="1" applyFont="1" applyFill="1" applyBorder="1" applyAlignment="1" applyProtection="1"/>
    <xf numFmtId="164" fontId="73" fillId="0" borderId="21" xfId="16" applyNumberFormat="1" applyFont="1" applyFill="1" applyBorder="1" applyAlignment="1" applyProtection="1"/>
    <xf numFmtId="167" fontId="73" fillId="0" borderId="89" xfId="16" applyNumberFormat="1" applyFont="1" applyFill="1" applyBorder="1" applyAlignment="1"/>
    <xf numFmtId="164" fontId="73" fillId="0" borderId="22" xfId="16" applyNumberFormat="1" applyFont="1" applyFill="1" applyBorder="1" applyAlignment="1"/>
    <xf numFmtId="167" fontId="73" fillId="0" borderId="22" xfId="16" applyNumberFormat="1" applyFont="1" applyFill="1" applyBorder="1" applyAlignment="1"/>
    <xf numFmtId="164" fontId="73" fillId="0" borderId="23" xfId="16" applyNumberFormat="1" applyFont="1" applyBorder="1" applyAlignment="1"/>
    <xf numFmtId="0" fontId="1" fillId="0" borderId="7" xfId="38" applyFont="1" applyFill="1" applyBorder="1"/>
    <xf numFmtId="167" fontId="1" fillId="0" borderId="9" xfId="38" applyNumberFormat="1" applyFont="1" applyFill="1" applyBorder="1" applyAlignment="1" applyProtection="1"/>
    <xf numFmtId="164" fontId="73" fillId="0" borderId="15" xfId="16" applyNumberFormat="1" applyFont="1" applyFill="1" applyBorder="1" applyAlignment="1" applyProtection="1"/>
    <xf numFmtId="167" fontId="73" fillId="0" borderId="15" xfId="16" applyNumberFormat="1" applyFont="1" applyFill="1" applyBorder="1" applyAlignment="1" applyProtection="1"/>
    <xf numFmtId="164" fontId="73" fillId="0" borderId="9" xfId="16" applyNumberFormat="1" applyFont="1" applyFill="1" applyBorder="1" applyAlignment="1" applyProtection="1"/>
    <xf numFmtId="167" fontId="1" fillId="0" borderId="63" xfId="20" applyNumberFormat="1" applyFont="1" applyFill="1" applyBorder="1" applyProtection="1"/>
    <xf numFmtId="164" fontId="73" fillId="0" borderId="15" xfId="16" applyNumberFormat="1" applyFont="1" applyFill="1" applyBorder="1" applyAlignment="1"/>
    <xf numFmtId="167" fontId="75" fillId="0" borderId="15" xfId="16" applyNumberFormat="1" applyFont="1" applyFill="1" applyBorder="1" applyAlignment="1"/>
    <xf numFmtId="164" fontId="73" fillId="0" borderId="10" xfId="16" applyNumberFormat="1" applyFont="1" applyBorder="1" applyAlignment="1"/>
    <xf numFmtId="167" fontId="73" fillId="0" borderId="63" xfId="16" applyNumberFormat="1" applyFont="1" applyFill="1" applyBorder="1" applyAlignment="1"/>
    <xf numFmtId="167" fontId="73" fillId="0" borderId="15" xfId="16" applyNumberFormat="1" applyFont="1" applyFill="1" applyBorder="1" applyAlignment="1"/>
    <xf numFmtId="0" fontId="1" fillId="0" borderId="11" xfId="38" applyFont="1" applyFill="1" applyBorder="1"/>
    <xf numFmtId="167" fontId="1" fillId="0" borderId="12" xfId="38" applyNumberFormat="1" applyFont="1" applyFill="1" applyBorder="1" applyAlignment="1" applyProtection="1"/>
    <xf numFmtId="164" fontId="73" fillId="0" borderId="25" xfId="16" applyNumberFormat="1" applyFont="1" applyFill="1" applyBorder="1" applyAlignment="1" applyProtection="1"/>
    <xf numFmtId="167" fontId="73" fillId="0" borderId="25" xfId="16" applyNumberFormat="1" applyFont="1" applyFill="1" applyBorder="1" applyAlignment="1" applyProtection="1"/>
    <xf numFmtId="164" fontId="73" fillId="0" borderId="12" xfId="16" applyNumberFormat="1" applyFont="1" applyFill="1" applyBorder="1" applyAlignment="1" applyProtection="1"/>
    <xf numFmtId="164" fontId="73" fillId="0" borderId="25" xfId="16" applyNumberFormat="1" applyFont="1" applyFill="1" applyBorder="1" applyAlignment="1"/>
    <xf numFmtId="164" fontId="73" fillId="0" borderId="13" xfId="16" applyNumberFormat="1" applyFont="1" applyFill="1" applyBorder="1" applyAlignment="1"/>
    <xf numFmtId="164" fontId="49" fillId="0" borderId="23" xfId="0" applyNumberFormat="1" applyFont="1" applyBorder="1" applyAlignment="1">
      <alignment horizontal="center"/>
    </xf>
    <xf numFmtId="164" fontId="49" fillId="0" borderId="59" xfId="0" applyNumberFormat="1" applyFont="1" applyBorder="1" applyAlignment="1">
      <alignment horizontal="center"/>
    </xf>
    <xf numFmtId="0" fontId="95" fillId="0" borderId="27" xfId="26" applyFont="1" applyBorder="1" applyAlignment="1">
      <alignment vertical="center"/>
    </xf>
    <xf numFmtId="3" fontId="51" fillId="0" borderId="61" xfId="2" applyNumberFormat="1" applyFont="1" applyBorder="1"/>
    <xf numFmtId="3" fontId="60" fillId="0" borderId="77" xfId="2" applyNumberFormat="1" applyFont="1" applyBorder="1" applyAlignment="1">
      <alignment horizontal="right"/>
    </xf>
    <xf numFmtId="3" fontId="66" fillId="0" borderId="65" xfId="2" applyNumberFormat="1" applyFont="1" applyBorder="1" applyAlignment="1">
      <alignment horizontal="right" vertical="center" indent="1"/>
    </xf>
    <xf numFmtId="3" fontId="66" fillId="0" borderId="18" xfId="2" applyNumberFormat="1" applyFont="1" applyBorder="1" applyAlignment="1">
      <alignment horizontal="right" vertical="center" indent="1"/>
    </xf>
    <xf numFmtId="3" fontId="66" fillId="0" borderId="123" xfId="2" applyNumberFormat="1" applyFont="1" applyBorder="1" applyAlignment="1">
      <alignment horizontal="right" vertical="center" indent="1"/>
    </xf>
    <xf numFmtId="0" fontId="34" fillId="0" borderId="0" xfId="2" applyAlignment="1">
      <alignment vertical="center"/>
    </xf>
    <xf numFmtId="0" fontId="31" fillId="0" borderId="0" xfId="2" applyFont="1" applyAlignment="1">
      <alignment vertical="center"/>
    </xf>
    <xf numFmtId="0" fontId="31" fillId="0" borderId="0" xfId="42" applyFont="1" applyAlignment="1">
      <alignment vertical="center"/>
    </xf>
    <xf numFmtId="0" fontId="114" fillId="0" borderId="0" xfId="2" applyFont="1" applyAlignment="1">
      <alignment vertical="center"/>
    </xf>
    <xf numFmtId="0" fontId="128" fillId="0" borderId="0" xfId="2" applyFont="1" applyAlignment="1">
      <alignment vertical="center"/>
    </xf>
    <xf numFmtId="3" fontId="128" fillId="0" borderId="0" xfId="2" applyNumberFormat="1" applyFont="1" applyAlignment="1">
      <alignment vertical="center"/>
    </xf>
    <xf numFmtId="0" fontId="31" fillId="0" borderId="0" xfId="2" applyFont="1" applyAlignment="1">
      <alignment horizontal="center" vertical="center"/>
    </xf>
    <xf numFmtId="3" fontId="114" fillId="0" borderId="0" xfId="2" applyNumberFormat="1" applyFont="1" applyAlignment="1">
      <alignment vertical="center"/>
    </xf>
    <xf numFmtId="165" fontId="66" fillId="0" borderId="65" xfId="2" applyNumberFormat="1" applyFont="1" applyBorder="1" applyAlignment="1">
      <alignment horizontal="right" vertical="center" indent="1"/>
    </xf>
    <xf numFmtId="165" fontId="66" fillId="0" borderId="18" xfId="2" applyNumberFormat="1" applyFont="1" applyBorder="1" applyAlignment="1">
      <alignment horizontal="right" vertical="center" indent="1"/>
    </xf>
    <xf numFmtId="165" fontId="66" fillId="0" borderId="64" xfId="2" applyNumberFormat="1" applyFont="1" applyBorder="1" applyAlignment="1">
      <alignment horizontal="right" vertical="center" indent="1"/>
    </xf>
    <xf numFmtId="165" fontId="66" fillId="0" borderId="123" xfId="2" applyNumberFormat="1" applyFont="1" applyBorder="1" applyAlignment="1">
      <alignment horizontal="right" vertical="center" indent="1"/>
    </xf>
    <xf numFmtId="165" fontId="66" fillId="0" borderId="8" xfId="2" applyNumberFormat="1" applyFont="1" applyBorder="1" applyAlignment="1">
      <alignment horizontal="right" vertical="center" indent="1"/>
    </xf>
    <xf numFmtId="165" fontId="66" fillId="0" borderId="15" xfId="2" applyNumberFormat="1" applyFont="1" applyBorder="1" applyAlignment="1">
      <alignment horizontal="right" vertical="center" indent="1"/>
    </xf>
    <xf numFmtId="165" fontId="66" fillId="0" borderId="119" xfId="2" applyNumberFormat="1" applyFont="1" applyBorder="1" applyAlignment="1">
      <alignment horizontal="right" vertical="center" indent="1"/>
    </xf>
    <xf numFmtId="0" fontId="49" fillId="0" borderId="0" xfId="0" applyFont="1"/>
    <xf numFmtId="0" fontId="49" fillId="0" borderId="0" xfId="25" applyFont="1"/>
    <xf numFmtId="168" fontId="49" fillId="0" borderId="0" xfId="0" applyNumberFormat="1" applyFont="1"/>
    <xf numFmtId="0" fontId="118" fillId="0" borderId="0" xfId="0" applyFont="1" applyAlignment="1">
      <alignment horizontal="center"/>
    </xf>
    <xf numFmtId="0" fontId="160" fillId="0" borderId="0" xfId="0" applyFont="1"/>
    <xf numFmtId="0" fontId="140" fillId="0" borderId="0" xfId="0" applyFont="1"/>
    <xf numFmtId="0" fontId="57" fillId="10" borderId="86" xfId="25" applyFont="1" applyFill="1" applyBorder="1" applyAlignment="1">
      <alignment horizontal="center" vertical="center"/>
    </xf>
    <xf numFmtId="164" fontId="49" fillId="0" borderId="63" xfId="25" applyNumberFormat="1" applyFont="1" applyBorder="1"/>
    <xf numFmtId="164" fontId="49" fillId="0" borderId="0" xfId="25" applyNumberFormat="1" applyFont="1" applyAlignment="1">
      <alignment horizontal="left"/>
    </xf>
    <xf numFmtId="0" fontId="49" fillId="0" borderId="8" xfId="0" applyFont="1" applyBorder="1" applyAlignment="1">
      <alignment horizontal="center"/>
    </xf>
    <xf numFmtId="164" fontId="49" fillId="0" borderId="80" xfId="25" applyNumberFormat="1" applyFont="1" applyBorder="1"/>
    <xf numFmtId="164" fontId="50" fillId="0" borderId="18" xfId="25" applyNumberFormat="1" applyFont="1" applyBorder="1" applyAlignment="1">
      <alignment horizontal="center"/>
    </xf>
    <xf numFmtId="164" fontId="50" fillId="0" borderId="17" xfId="25" applyNumberFormat="1" applyFont="1" applyBorder="1" applyAlignment="1">
      <alignment horizontal="center"/>
    </xf>
    <xf numFmtId="164" fontId="50" fillId="0" borderId="15" xfId="25" applyNumberFormat="1" applyFont="1" applyBorder="1" applyAlignment="1">
      <alignment horizontal="center"/>
    </xf>
    <xf numFmtId="0" fontId="50" fillId="0" borderId="8" xfId="0" applyFont="1" applyBorder="1" applyAlignment="1">
      <alignment horizontal="center"/>
    </xf>
    <xf numFmtId="0" fontId="60" fillId="0" borderId="0" xfId="0" applyFont="1" applyAlignment="1">
      <alignment horizontal="center"/>
    </xf>
    <xf numFmtId="164" fontId="49" fillId="0" borderId="0" xfId="0" applyNumberFormat="1" applyFont="1" applyAlignment="1">
      <alignment horizontal="right"/>
    </xf>
    <xf numFmtId="164" fontId="49" fillId="0" borderId="89" xfId="25" applyNumberFormat="1" applyFont="1" applyBorder="1"/>
    <xf numFmtId="165" fontId="1" fillId="0" borderId="0" xfId="0" applyNumberFormat="1" applyFont="1"/>
    <xf numFmtId="164" fontId="49" fillId="0" borderId="8" xfId="0" applyNumberFormat="1" applyFont="1" applyBorder="1" applyAlignment="1">
      <alignment horizontal="center"/>
    </xf>
    <xf numFmtId="164" fontId="50" fillId="0" borderId="8" xfId="0" applyNumberFormat="1" applyFont="1" applyBorder="1" applyAlignment="1">
      <alignment horizontal="center"/>
    </xf>
    <xf numFmtId="164" fontId="49" fillId="0" borderId="0" xfId="25" applyNumberFormat="1" applyFont="1" applyAlignment="1">
      <alignment horizontal="center" wrapText="1"/>
    </xf>
    <xf numFmtId="164" fontId="50" fillId="0" borderId="64" xfId="25" applyNumberFormat="1" applyFont="1" applyBorder="1" applyAlignment="1">
      <alignment horizontal="center" wrapText="1"/>
    </xf>
    <xf numFmtId="164" fontId="49" fillId="0" borderId="0" xfId="0" applyNumberFormat="1" applyFont="1"/>
    <xf numFmtId="0" fontId="49" fillId="0" borderId="18" xfId="0" applyFont="1" applyBorder="1" applyAlignment="1">
      <alignment horizontal="center"/>
    </xf>
    <xf numFmtId="0" fontId="49" fillId="0" borderId="5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182" fillId="0" borderId="0" xfId="0" applyFont="1"/>
    <xf numFmtId="2" fontId="0" fillId="0" borderId="0" xfId="0" applyNumberFormat="1"/>
    <xf numFmtId="0" fontId="68" fillId="0" borderId="0" xfId="25" applyFont="1" applyAlignment="1">
      <alignment horizontal="left"/>
    </xf>
    <xf numFmtId="0" fontId="68" fillId="0" borderId="0" xfId="25" applyFont="1" applyAlignment="1">
      <alignment horizontal="center"/>
    </xf>
    <xf numFmtId="0" fontId="134" fillId="0" borderId="0" xfId="25" applyFont="1" applyAlignment="1">
      <alignment horizontal="left"/>
    </xf>
    <xf numFmtId="0" fontId="133" fillId="0" borderId="0" xfId="25" applyFont="1" applyAlignment="1">
      <alignment horizontal="left"/>
    </xf>
    <xf numFmtId="2" fontId="34" fillId="0" borderId="0" xfId="25" applyNumberFormat="1"/>
    <xf numFmtId="0" fontId="163" fillId="0" borderId="7" xfId="0" applyFont="1" applyBorder="1"/>
    <xf numFmtId="164" fontId="164" fillId="0" borderId="5" xfId="25" applyNumberFormat="1" applyFont="1" applyBorder="1" applyAlignment="1">
      <alignment horizontal="right" wrapText="1"/>
    </xf>
    <xf numFmtId="164" fontId="164" fillId="0" borderId="0" xfId="25" applyNumberFormat="1" applyFont="1" applyAlignment="1">
      <alignment horizontal="right" wrapText="1"/>
    </xf>
    <xf numFmtId="164" fontId="164" fillId="0" borderId="4" xfId="25" applyNumberFormat="1" applyFont="1" applyBorder="1" applyAlignment="1">
      <alignment horizontal="right" wrapText="1"/>
    </xf>
    <xf numFmtId="164" fontId="164" fillId="0" borderId="3" xfId="25" applyNumberFormat="1" applyFont="1" applyBorder="1" applyAlignment="1">
      <alignment horizontal="right" wrapText="1"/>
    </xf>
    <xf numFmtId="164" fontId="164" fillId="0" borderId="57" xfId="25" applyNumberFormat="1" applyFont="1" applyBorder="1" applyAlignment="1">
      <alignment horizontal="right" wrapText="1"/>
    </xf>
    <xf numFmtId="164" fontId="1" fillId="0" borderId="9" xfId="25" applyNumberFormat="1" applyFont="1" applyBorder="1" applyAlignment="1">
      <alignment horizontal="right" wrapText="1"/>
    </xf>
    <xf numFmtId="164" fontId="1" fillId="0" borderId="0" xfId="25" applyNumberFormat="1" applyFont="1" applyAlignment="1">
      <alignment horizontal="right" wrapText="1"/>
    </xf>
    <xf numFmtId="164" fontId="1" fillId="0" borderId="8" xfId="25" applyNumberFormat="1" applyFont="1" applyBorder="1" applyAlignment="1">
      <alignment horizontal="right" wrapText="1"/>
    </xf>
    <xf numFmtId="164" fontId="1" fillId="0" borderId="59" xfId="25" applyNumberFormat="1" applyFont="1" applyBorder="1" applyAlignment="1">
      <alignment horizontal="right" wrapText="1"/>
    </xf>
    <xf numFmtId="0" fontId="135" fillId="0" borderId="63" xfId="0" applyFont="1" applyBorder="1"/>
    <xf numFmtId="164" fontId="136" fillId="0" borderId="0" xfId="25" applyNumberFormat="1" applyFont="1" applyAlignment="1">
      <alignment horizontal="right" wrapText="1"/>
    </xf>
    <xf numFmtId="164" fontId="136" fillId="0" borderId="9" xfId="25" applyNumberFormat="1" applyFont="1" applyBorder="1" applyAlignment="1">
      <alignment horizontal="right" wrapText="1"/>
    </xf>
    <xf numFmtId="164" fontId="136" fillId="0" borderId="8" xfId="25" applyNumberFormat="1" applyFont="1" applyBorder="1" applyAlignment="1">
      <alignment horizontal="right" wrapText="1"/>
    </xf>
    <xf numFmtId="164" fontId="136" fillId="0" borderId="59" xfId="25" applyNumberFormat="1" applyFont="1" applyBorder="1" applyAlignment="1">
      <alignment horizontal="right" wrapText="1"/>
    </xf>
    <xf numFmtId="164" fontId="46" fillId="0" borderId="0" xfId="25" applyNumberFormat="1" applyFont="1"/>
    <xf numFmtId="164" fontId="46" fillId="0" borderId="0" xfId="25" applyNumberFormat="1" applyFont="1" applyAlignment="1">
      <alignment horizontal="left" wrapText="1"/>
    </xf>
    <xf numFmtId="0" fontId="81" fillId="0" borderId="0" xfId="25" applyFont="1" applyAlignment="1">
      <alignment vertical="center"/>
    </xf>
    <xf numFmtId="164" fontId="1" fillId="0" borderId="0" xfId="37" applyNumberFormat="1"/>
    <xf numFmtId="0" fontId="1" fillId="0" borderId="0" xfId="25" applyFont="1" applyAlignment="1">
      <alignment horizontal="left"/>
    </xf>
    <xf numFmtId="0" fontId="1" fillId="0" borderId="0" xfId="37" applyAlignment="1">
      <alignment horizontal="left" vertical="center"/>
    </xf>
    <xf numFmtId="0" fontId="1" fillId="0" borderId="0" xfId="37" applyAlignment="1">
      <alignment horizontal="center" vertical="center" wrapText="1"/>
    </xf>
    <xf numFmtId="0" fontId="1" fillId="0" borderId="1" xfId="37" applyBorder="1" applyAlignment="1">
      <alignment horizontal="center" vertical="center" wrapText="1"/>
    </xf>
    <xf numFmtId="0" fontId="163" fillId="0" borderId="63" xfId="0" applyFont="1" applyBorder="1"/>
    <xf numFmtId="164" fontId="164" fillId="0" borderId="9" xfId="37" applyNumberFormat="1" applyFont="1" applyBorder="1"/>
    <xf numFmtId="164" fontId="164" fillId="0" borderId="0" xfId="37" applyNumberFormat="1" applyFont="1"/>
    <xf numFmtId="164" fontId="164" fillId="0" borderId="8" xfId="37" applyNumberFormat="1" applyFont="1" applyBorder="1"/>
    <xf numFmtId="164" fontId="165" fillId="0" borderId="5" xfId="0" applyNumberFormat="1" applyFont="1" applyBorder="1" applyAlignment="1">
      <alignment horizontal="right"/>
    </xf>
    <xf numFmtId="164" fontId="165" fillId="0" borderId="4" xfId="0" applyNumberFormat="1" applyFont="1" applyBorder="1" applyAlignment="1">
      <alignment horizontal="right"/>
    </xf>
    <xf numFmtId="164" fontId="165" fillId="0" borderId="3" xfId="0" applyNumberFormat="1" applyFont="1" applyBorder="1" applyAlignment="1">
      <alignment horizontal="right"/>
    </xf>
    <xf numFmtId="164" fontId="165" fillId="0" borderId="57" xfId="0" applyNumberFormat="1" applyFont="1" applyBorder="1" applyAlignment="1">
      <alignment horizontal="right"/>
    </xf>
    <xf numFmtId="0" fontId="14" fillId="0" borderId="63" xfId="0" applyFont="1" applyBorder="1"/>
    <xf numFmtId="164" fontId="1" fillId="0" borderId="9" xfId="37" applyNumberFormat="1" applyBorder="1"/>
    <xf numFmtId="164" fontId="1" fillId="0" borderId="8" xfId="37" applyNumberFormat="1" applyBorder="1"/>
    <xf numFmtId="164" fontId="34" fillId="0" borderId="9" xfId="0" applyNumberFormat="1" applyFont="1" applyBorder="1" applyAlignment="1">
      <alignment horizontal="right"/>
    </xf>
    <xf numFmtId="164" fontId="34" fillId="0" borderId="0" xfId="0" applyNumberFormat="1" applyFont="1" applyAlignment="1">
      <alignment horizontal="right"/>
    </xf>
    <xf numFmtId="164" fontId="34" fillId="0" borderId="8" xfId="0" applyNumberFormat="1" applyFont="1" applyBorder="1" applyAlignment="1">
      <alignment horizontal="right"/>
    </xf>
    <xf numFmtId="164" fontId="34" fillId="0" borderId="59" xfId="0" applyNumberFormat="1" applyFont="1" applyBorder="1" applyAlignment="1">
      <alignment horizontal="right"/>
    </xf>
    <xf numFmtId="164" fontId="136" fillId="0" borderId="0" xfId="37" applyNumberFormat="1" applyFont="1"/>
    <xf numFmtId="164" fontId="136" fillId="0" borderId="8" xfId="37" applyNumberFormat="1" applyFont="1" applyBorder="1"/>
    <xf numFmtId="164" fontId="104" fillId="0" borderId="9" xfId="0" applyNumberFormat="1" applyFont="1" applyBorder="1" applyAlignment="1">
      <alignment horizontal="right"/>
    </xf>
    <xf numFmtId="164" fontId="104" fillId="0" borderId="0" xfId="0" applyNumberFormat="1" applyFont="1" applyAlignment="1">
      <alignment horizontal="right"/>
    </xf>
    <xf numFmtId="164" fontId="104" fillId="0" borderId="8" xfId="0" applyNumberFormat="1" applyFont="1" applyBorder="1" applyAlignment="1">
      <alignment horizontal="right"/>
    </xf>
    <xf numFmtId="164" fontId="104" fillId="0" borderId="59" xfId="0" applyNumberFormat="1" applyFont="1" applyBorder="1" applyAlignment="1">
      <alignment horizontal="right"/>
    </xf>
    <xf numFmtId="0" fontId="14" fillId="0" borderId="24" xfId="0" applyFont="1" applyBorder="1"/>
    <xf numFmtId="164" fontId="1" fillId="0" borderId="12" xfId="37" applyNumberFormat="1" applyBorder="1"/>
    <xf numFmtId="164" fontId="1" fillId="0" borderId="1" xfId="37" applyNumberFormat="1" applyBorder="1"/>
    <xf numFmtId="164" fontId="1" fillId="0" borderId="51" xfId="37" applyNumberFormat="1" applyBorder="1"/>
    <xf numFmtId="0" fontId="46" fillId="0" borderId="0" xfId="25" applyFont="1" applyAlignment="1">
      <alignment vertical="center"/>
    </xf>
    <xf numFmtId="2" fontId="139" fillId="0" borderId="0" xfId="0" applyNumberFormat="1" applyFont="1"/>
    <xf numFmtId="167" fontId="60" fillId="5" borderId="30" xfId="38" applyNumberFormat="1" applyFont="1" applyFill="1" applyBorder="1" applyAlignment="1"/>
    <xf numFmtId="167" fontId="60" fillId="5" borderId="69" xfId="38" applyNumberFormat="1" applyFont="1" applyFill="1" applyBorder="1" applyAlignment="1"/>
    <xf numFmtId="167" fontId="60" fillId="5" borderId="20" xfId="20" applyNumberFormat="1" applyFont="1" applyFill="1" applyBorder="1" applyProtection="1"/>
    <xf numFmtId="164" fontId="75" fillId="0" borderId="0" xfId="16" applyNumberFormat="1" applyFont="1" applyAlignment="1"/>
    <xf numFmtId="0" fontId="191" fillId="0" borderId="0" xfId="2" applyFont="1"/>
    <xf numFmtId="3" fontId="192" fillId="0" borderId="0" xfId="2" applyNumberFormat="1" applyFont="1" applyAlignment="1">
      <alignment horizontal="center"/>
    </xf>
    <xf numFmtId="0" fontId="188" fillId="0" borderId="0" xfId="2" applyFont="1"/>
    <xf numFmtId="0" fontId="192" fillId="0" borderId="0" xfId="2" applyFont="1"/>
    <xf numFmtId="0" fontId="193" fillId="0" borderId="0" xfId="2" applyFont="1" applyAlignment="1">
      <alignment horizontal="left"/>
    </xf>
    <xf numFmtId="0" fontId="194" fillId="0" borderId="0" xfId="2" applyFont="1" applyAlignment="1">
      <alignment horizontal="left"/>
    </xf>
    <xf numFmtId="0" fontId="195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9" fillId="0" borderId="0" xfId="2" applyFont="1"/>
    <xf numFmtId="0" fontId="35" fillId="0" borderId="0" xfId="2" applyFont="1" applyAlignment="1">
      <alignment horizontal="left"/>
    </xf>
    <xf numFmtId="0" fontId="196" fillId="0" borderId="0" xfId="2" applyFont="1"/>
    <xf numFmtId="0" fontId="183" fillId="0" borderId="0" xfId="2" applyFont="1" applyAlignment="1">
      <alignment horizontal="left" vertical="top"/>
    </xf>
    <xf numFmtId="1" fontId="21" fillId="0" borderId="0" xfId="2" applyNumberFormat="1" applyFont="1"/>
    <xf numFmtId="164" fontId="21" fillId="0" borderId="0" xfId="2" applyNumberFormat="1" applyFont="1"/>
    <xf numFmtId="3" fontId="21" fillId="0" borderId="0" xfId="2" applyNumberFormat="1" applyFont="1"/>
    <xf numFmtId="0" fontId="22" fillId="0" borderId="8" xfId="2" applyFont="1" applyBorder="1" applyAlignment="1">
      <alignment horizontal="centerContinuous"/>
    </xf>
    <xf numFmtId="0" fontId="22" fillId="0" borderId="15" xfId="2" applyFont="1" applyBorder="1" applyAlignment="1">
      <alignment horizontal="centerContinuous"/>
    </xf>
    <xf numFmtId="0" fontId="22" fillId="0" borderId="47" xfId="2" applyFont="1" applyBorder="1" applyAlignment="1">
      <alignment horizontal="centerContinuous"/>
    </xf>
    <xf numFmtId="0" fontId="22" fillId="0" borderId="49" xfId="2" applyFont="1" applyBorder="1" applyAlignment="1">
      <alignment horizontal="centerContinuous"/>
    </xf>
    <xf numFmtId="0" fontId="22" fillId="0" borderId="15" xfId="2" applyFont="1" applyBorder="1" applyAlignment="1">
      <alignment horizontal="center"/>
    </xf>
    <xf numFmtId="0" fontId="22" fillId="0" borderId="47" xfId="2" applyFont="1" applyBorder="1" applyAlignment="1">
      <alignment horizontal="center"/>
    </xf>
    <xf numFmtId="0" fontId="22" fillId="0" borderId="8" xfId="2" applyFont="1" applyBorder="1" applyAlignment="1">
      <alignment horizontal="center"/>
    </xf>
    <xf numFmtId="0" fontId="22" fillId="0" borderId="58" xfId="2" applyFont="1" applyBorder="1" applyAlignment="1">
      <alignment horizontal="centerContinuous"/>
    </xf>
    <xf numFmtId="0" fontId="22" fillId="0" borderId="59" xfId="2" applyFont="1" applyBorder="1" applyAlignment="1">
      <alignment horizontal="center"/>
    </xf>
    <xf numFmtId="0" fontId="22" fillId="0" borderId="51" xfId="2" applyFont="1" applyBorder="1" applyAlignment="1">
      <alignment horizontal="centerContinuous"/>
    </xf>
    <xf numFmtId="0" fontId="22" fillId="0" borderId="25" xfId="2" applyFont="1" applyBorder="1" applyAlignment="1">
      <alignment horizontal="centerContinuous"/>
    </xf>
    <xf numFmtId="0" fontId="22" fillId="0" borderId="52" xfId="2" applyFont="1" applyBorder="1" applyAlignment="1">
      <alignment horizontal="centerContinuous"/>
    </xf>
    <xf numFmtId="0" fontId="22" fillId="0" borderId="54" xfId="2" applyFont="1" applyBorder="1" applyAlignment="1">
      <alignment horizontal="centerContinuous"/>
    </xf>
    <xf numFmtId="0" fontId="22" fillId="0" borderId="25" xfId="2" applyFont="1" applyBorder="1" applyAlignment="1">
      <alignment horizontal="center"/>
    </xf>
    <xf numFmtId="0" fontId="22" fillId="0" borderId="52" xfId="2" applyFont="1" applyBorder="1" applyAlignment="1">
      <alignment horizontal="center"/>
    </xf>
    <xf numFmtId="0" fontId="22" fillId="0" borderId="51" xfId="2" applyFont="1" applyBorder="1" applyAlignment="1">
      <alignment horizontal="center"/>
    </xf>
    <xf numFmtId="0" fontId="22" fillId="0" borderId="60" xfId="2" applyFont="1" applyBorder="1" applyAlignment="1">
      <alignment horizontal="centerContinuous"/>
    </xf>
    <xf numFmtId="0" fontId="22" fillId="0" borderId="61" xfId="2" applyFont="1" applyBorder="1" applyAlignment="1">
      <alignment horizontal="center"/>
    </xf>
    <xf numFmtId="1" fontId="18" fillId="0" borderId="0" xfId="2" applyNumberFormat="1" applyFont="1"/>
    <xf numFmtId="0" fontId="197" fillId="0" borderId="0" xfId="2" applyFont="1"/>
    <xf numFmtId="0" fontId="19" fillId="0" borderId="39" xfId="2" applyFont="1" applyBorder="1" applyAlignment="1">
      <alignment horizontal="center"/>
    </xf>
    <xf numFmtId="3" fontId="6" fillId="0" borderId="2" xfId="2" applyNumberFormat="1" applyFont="1" applyBorder="1"/>
    <xf numFmtId="3" fontId="6" fillId="0" borderId="14" xfId="2" applyNumberFormat="1" applyFont="1" applyBorder="1"/>
    <xf numFmtId="3" fontId="6" fillId="0" borderId="3" xfId="2" applyNumberFormat="1" applyFont="1" applyBorder="1"/>
    <xf numFmtId="3" fontId="6" fillId="0" borderId="36" xfId="2" applyNumberFormat="1" applyFont="1" applyBorder="1"/>
    <xf numFmtId="3" fontId="6" fillId="0" borderId="37" xfId="2" applyNumberFormat="1" applyFont="1" applyBorder="1"/>
    <xf numFmtId="3" fontId="6" fillId="0" borderId="4" xfId="2" applyNumberFormat="1" applyFont="1" applyBorder="1"/>
    <xf numFmtId="3" fontId="6" fillId="0" borderId="57" xfId="2" applyNumberFormat="1" applyFont="1" applyBorder="1"/>
    <xf numFmtId="3" fontId="6" fillId="0" borderId="7" xfId="2" applyNumberFormat="1" applyFont="1" applyBorder="1"/>
    <xf numFmtId="3" fontId="6" fillId="0" borderId="15" xfId="2" applyNumberFormat="1" applyFont="1" applyBorder="1"/>
    <xf numFmtId="3" fontId="6" fillId="0" borderId="8" xfId="2" applyNumberFormat="1" applyFont="1" applyBorder="1"/>
    <xf numFmtId="3" fontId="6" fillId="0" borderId="58" xfId="2" applyNumberFormat="1" applyFont="1" applyBorder="1"/>
    <xf numFmtId="3" fontId="6" fillId="0" borderId="48" xfId="2" applyNumberFormat="1" applyFont="1" applyBorder="1"/>
    <xf numFmtId="3" fontId="6" fillId="0" borderId="0" xfId="2" applyNumberFormat="1" applyFont="1"/>
    <xf numFmtId="3" fontId="6" fillId="0" borderId="59" xfId="2" applyNumberFormat="1" applyFont="1" applyBorder="1"/>
    <xf numFmtId="0" fontId="18" fillId="0" borderId="0" xfId="2" applyFont="1"/>
    <xf numFmtId="0" fontId="45" fillId="23" borderId="0" xfId="2" applyFont="1" applyFill="1" applyAlignment="1">
      <alignment horizontal="center"/>
    </xf>
    <xf numFmtId="0" fontId="155" fillId="0" borderId="50" xfId="2" applyFont="1" applyBorder="1" applyAlignment="1">
      <alignment horizontal="center"/>
    </xf>
    <xf numFmtId="3" fontId="6" fillId="0" borderId="11" xfId="2" applyNumberFormat="1" applyFont="1" applyBorder="1"/>
    <xf numFmtId="3" fontId="6" fillId="0" borderId="25" xfId="2" applyNumberFormat="1" applyFont="1" applyBorder="1"/>
    <xf numFmtId="3" fontId="6" fillId="0" borderId="51" xfId="2" applyNumberFormat="1" applyFont="1" applyBorder="1"/>
    <xf numFmtId="3" fontId="6" fillId="0" borderId="60" xfId="2" applyNumberFormat="1" applyFont="1" applyBorder="1"/>
    <xf numFmtId="3" fontId="6" fillId="0" borderId="53" xfId="2" applyNumberFormat="1" applyFont="1" applyBorder="1"/>
    <xf numFmtId="3" fontId="6" fillId="0" borderId="1" xfId="2" applyNumberFormat="1" applyFont="1" applyBorder="1"/>
    <xf numFmtId="3" fontId="6" fillId="0" borderId="61" xfId="2" applyNumberFormat="1" applyFont="1" applyBorder="1"/>
    <xf numFmtId="0" fontId="198" fillId="0" borderId="0" xfId="2" applyFont="1"/>
    <xf numFmtId="0" fontId="199" fillId="0" borderId="0" xfId="2" applyFont="1"/>
    <xf numFmtId="3" fontId="200" fillId="0" borderId="0" xfId="2" applyNumberFormat="1" applyFont="1"/>
    <xf numFmtId="1" fontId="199" fillId="0" borderId="0" xfId="2" applyNumberFormat="1" applyFont="1"/>
    <xf numFmtId="1" fontId="198" fillId="0" borderId="0" xfId="2" applyNumberFormat="1" applyFont="1"/>
    <xf numFmtId="0" fontId="19" fillId="0" borderId="0" xfId="2" applyFont="1" applyAlignment="1">
      <alignment horizontal="center"/>
    </xf>
    <xf numFmtId="0" fontId="6" fillId="0" borderId="0" xfId="2" applyFont="1"/>
    <xf numFmtId="3" fontId="127" fillId="0" borderId="0" xfId="2" applyNumberFormat="1" applyFont="1"/>
    <xf numFmtId="3" fontId="24" fillId="0" borderId="0" xfId="2" applyNumberFormat="1" applyFont="1"/>
    <xf numFmtId="0" fontId="20" fillId="0" borderId="0" xfId="2" applyFont="1" applyAlignment="1">
      <alignment horizontal="center"/>
    </xf>
    <xf numFmtId="3" fontId="23" fillId="0" borderId="0" xfId="2" applyNumberFormat="1" applyFont="1"/>
    <xf numFmtId="3" fontId="117" fillId="0" borderId="0" xfId="2" applyNumberFormat="1" applyFont="1"/>
    <xf numFmtId="0" fontId="22" fillId="0" borderId="0" xfId="2" applyFont="1" applyAlignment="1">
      <alignment horizontal="center"/>
    </xf>
    <xf numFmtId="0" fontId="22" fillId="0" borderId="0" xfId="2" applyFont="1" applyAlignment="1">
      <alignment horizontal="centerContinuous"/>
    </xf>
    <xf numFmtId="0" fontId="201" fillId="0" borderId="0" xfId="2" applyFont="1" applyAlignment="1">
      <alignment horizontal="center"/>
    </xf>
    <xf numFmtId="0" fontId="203" fillId="0" borderId="0" xfId="2" applyFont="1"/>
    <xf numFmtId="0" fontId="172" fillId="0" borderId="0" xfId="2" applyFont="1"/>
    <xf numFmtId="0" fontId="22" fillId="0" borderId="63" xfId="2" applyFont="1" applyBorder="1" applyAlignment="1">
      <alignment horizontal="center"/>
    </xf>
    <xf numFmtId="0" fontId="22" fillId="0" borderId="49" xfId="2" applyFont="1" applyBorder="1" applyAlignment="1">
      <alignment horizontal="center"/>
    </xf>
    <xf numFmtId="0" fontId="22" fillId="0" borderId="152" xfId="2" applyFont="1" applyBorder="1" applyAlignment="1">
      <alignment horizontal="center"/>
    </xf>
    <xf numFmtId="0" fontId="22" fillId="0" borderId="48" xfId="2" applyFont="1" applyBorder="1" applyAlignment="1">
      <alignment horizontal="center"/>
    </xf>
    <xf numFmtId="0" fontId="22" fillId="0" borderId="146" xfId="2" applyFont="1" applyBorder="1" applyAlignment="1">
      <alignment horizontal="center"/>
    </xf>
    <xf numFmtId="0" fontId="202" fillId="0" borderId="146" xfId="2" applyFont="1" applyBorder="1" applyAlignment="1">
      <alignment horizontal="center"/>
    </xf>
    <xf numFmtId="0" fontId="202" fillId="0" borderId="48" xfId="2" applyFont="1" applyBorder="1" applyAlignment="1">
      <alignment horizontal="center"/>
    </xf>
    <xf numFmtId="3" fontId="145" fillId="0" borderId="0" xfId="2" applyNumberFormat="1" applyFont="1"/>
    <xf numFmtId="0" fontId="202" fillId="0" borderId="49" xfId="2" applyFont="1" applyBorder="1" applyAlignment="1">
      <alignment horizontal="center"/>
    </xf>
    <xf numFmtId="0" fontId="22" fillId="0" borderId="24" xfId="2" applyFont="1" applyBorder="1" applyAlignment="1">
      <alignment horizontal="center"/>
    </xf>
    <xf numFmtId="0" fontId="22" fillId="0" borderId="54" xfId="2" applyFont="1" applyBorder="1" applyAlignment="1">
      <alignment horizontal="center"/>
    </xf>
    <xf numFmtId="0" fontId="22" fillId="0" borderId="53" xfId="2" applyFont="1" applyBorder="1" applyAlignment="1">
      <alignment horizontal="center"/>
    </xf>
    <xf numFmtId="0" fontId="202" fillId="0" borderId="54" xfId="2" applyFont="1" applyBorder="1" applyAlignment="1">
      <alignment horizontal="center"/>
    </xf>
    <xf numFmtId="0" fontId="202" fillId="0" borderId="53" xfId="2" applyFont="1" applyBorder="1" applyAlignment="1">
      <alignment horizontal="center"/>
    </xf>
    <xf numFmtId="0" fontId="204" fillId="23" borderId="0" xfId="2" applyFont="1" applyFill="1" applyAlignment="1">
      <alignment horizontal="center"/>
    </xf>
    <xf numFmtId="3" fontId="6" fillId="0" borderId="62" xfId="2" applyNumberFormat="1" applyFont="1" applyBorder="1"/>
    <xf numFmtId="3" fontId="6" fillId="0" borderId="56" xfId="2" applyNumberFormat="1" applyFont="1" applyBorder="1"/>
    <xf numFmtId="3" fontId="6" fillId="0" borderId="49" xfId="2" applyNumberFormat="1" applyFont="1" applyBorder="1"/>
    <xf numFmtId="3" fontId="6" fillId="0" borderId="49" xfId="2" applyNumberFormat="1" applyFont="1" applyBorder="1" applyAlignment="1">
      <alignment horizontal="right"/>
    </xf>
    <xf numFmtId="3" fontId="6" fillId="0" borderId="48" xfId="2" applyNumberFormat="1" applyFont="1" applyBorder="1" applyAlignment="1">
      <alignment horizontal="right"/>
    </xf>
    <xf numFmtId="3" fontId="6" fillId="0" borderId="63" xfId="2" applyNumberFormat="1" applyFont="1" applyBorder="1"/>
    <xf numFmtId="3" fontId="205" fillId="0" borderId="0" xfId="2" applyNumberFormat="1" applyFont="1"/>
    <xf numFmtId="0" fontId="206" fillId="0" borderId="0" xfId="2" applyFont="1"/>
    <xf numFmtId="3" fontId="172" fillId="0" borderId="0" xfId="2" applyNumberFormat="1" applyFont="1"/>
    <xf numFmtId="0" fontId="207" fillId="0" borderId="0" xfId="2" applyFont="1" applyAlignment="1">
      <alignment horizontal="center"/>
    </xf>
    <xf numFmtId="0" fontId="22" fillId="0" borderId="0" xfId="2" applyFont="1" applyAlignment="1">
      <alignment horizontal="center" vertical="center"/>
    </xf>
    <xf numFmtId="0" fontId="19" fillId="0" borderId="50" xfId="2" applyFont="1" applyBorder="1" applyAlignment="1">
      <alignment horizontal="center"/>
    </xf>
    <xf numFmtId="3" fontId="6" fillId="0" borderId="24" xfId="2" applyNumberFormat="1" applyFont="1" applyBorder="1"/>
    <xf numFmtId="3" fontId="6" fillId="0" borderId="54" xfId="2" applyNumberFormat="1" applyFont="1" applyBorder="1"/>
    <xf numFmtId="0" fontId="28" fillId="0" borderId="0" xfId="2" applyFont="1" applyAlignment="1">
      <alignment horizontal="left"/>
    </xf>
    <xf numFmtId="3" fontId="25" fillId="0" borderId="0" xfId="2" applyNumberFormat="1" applyFont="1"/>
    <xf numFmtId="3" fontId="26" fillId="0" borderId="0" xfId="2" applyNumberFormat="1" applyFont="1"/>
    <xf numFmtId="165" fontId="6" fillId="0" borderId="0" xfId="2" applyNumberFormat="1" applyFont="1"/>
    <xf numFmtId="0" fontId="186" fillId="0" borderId="0" xfId="2" applyFont="1" applyAlignment="1">
      <alignment vertical="center" readingOrder="1"/>
    </xf>
    <xf numFmtId="0" fontId="27" fillId="0" borderId="0" xfId="2" applyFont="1"/>
    <xf numFmtId="0" fontId="187" fillId="0" borderId="0" xfId="2" applyFont="1" applyAlignment="1">
      <alignment vertical="center" readingOrder="1"/>
    </xf>
    <xf numFmtId="0" fontId="17" fillId="0" borderId="0" xfId="2" applyFont="1"/>
    <xf numFmtId="3" fontId="29" fillId="0" borderId="0" xfId="2" applyNumberFormat="1" applyFont="1"/>
    <xf numFmtId="3" fontId="30" fillId="0" borderId="0" xfId="2" applyNumberFormat="1" applyFont="1"/>
    <xf numFmtId="0" fontId="31" fillId="0" borderId="0" xfId="2" applyFont="1" applyAlignment="1">
      <alignment horizontal="centerContinuous"/>
    </xf>
    <xf numFmtId="0" fontId="19" fillId="0" borderId="0" xfId="2" applyFont="1" applyAlignment="1">
      <alignment horizontal="centerContinuous"/>
    </xf>
    <xf numFmtId="1" fontId="112" fillId="0" borderId="0" xfId="2" applyNumberFormat="1" applyFont="1"/>
    <xf numFmtId="0" fontId="57" fillId="0" borderId="0" xfId="2" applyFont="1"/>
    <xf numFmtId="0" fontId="180" fillId="0" borderId="0" xfId="2" applyFont="1"/>
    <xf numFmtId="0" fontId="51" fillId="0" borderId="0" xfId="2" applyFont="1" applyAlignment="1">
      <alignment vertical="center"/>
    </xf>
    <xf numFmtId="3" fontId="1" fillId="0" borderId="80" xfId="2" applyNumberFormat="1" applyFont="1" applyBorder="1" applyAlignment="1">
      <alignment horizontal="right"/>
    </xf>
    <xf numFmtId="3" fontId="1" fillId="0" borderId="65" xfId="2" applyNumberFormat="1" applyFont="1" applyBorder="1" applyAlignment="1">
      <alignment horizontal="right"/>
    </xf>
    <xf numFmtId="3" fontId="1" fillId="0" borderId="18" xfId="2" applyNumberFormat="1" applyFont="1" applyBorder="1" applyAlignment="1">
      <alignment horizontal="right"/>
    </xf>
    <xf numFmtId="3" fontId="34" fillId="0" borderId="90" xfId="2" applyNumberFormat="1" applyBorder="1"/>
    <xf numFmtId="3" fontId="1" fillId="0" borderId="81" xfId="2" applyNumberFormat="1" applyFont="1" applyBorder="1" applyAlignment="1">
      <alignment horizontal="right"/>
    </xf>
    <xf numFmtId="3" fontId="1" fillId="0" borderId="29" xfId="2" applyNumberFormat="1" applyFont="1" applyBorder="1" applyAlignment="1">
      <alignment horizontal="right"/>
    </xf>
    <xf numFmtId="3" fontId="1" fillId="0" borderId="28" xfId="2" applyNumberFormat="1" applyFont="1" applyBorder="1" applyAlignment="1">
      <alignment horizontal="right"/>
    </xf>
    <xf numFmtId="3" fontId="1" fillId="0" borderId="132" xfId="2" applyNumberFormat="1" applyFont="1" applyBorder="1" applyAlignment="1">
      <alignment horizontal="right"/>
    </xf>
    <xf numFmtId="3" fontId="1" fillId="0" borderId="126" xfId="2" applyNumberFormat="1" applyFont="1" applyBorder="1" applyAlignment="1">
      <alignment horizontal="right"/>
    </xf>
    <xf numFmtId="3" fontId="1" fillId="0" borderId="97" xfId="2" applyNumberFormat="1" applyFont="1" applyBorder="1" applyAlignment="1">
      <alignment horizontal="right"/>
    </xf>
    <xf numFmtId="3" fontId="34" fillId="0" borderId="154" xfId="2" applyNumberFormat="1" applyBorder="1"/>
    <xf numFmtId="3" fontId="60" fillId="0" borderId="24" xfId="2" applyNumberFormat="1" applyFont="1" applyBorder="1" applyAlignment="1">
      <alignment horizontal="right"/>
    </xf>
    <xf numFmtId="3" fontId="60" fillId="0" borderId="51" xfId="2" applyNumberFormat="1" applyFont="1" applyBorder="1" applyAlignment="1">
      <alignment horizontal="right"/>
    </xf>
    <xf numFmtId="3" fontId="60" fillId="0" borderId="25" xfId="2" applyNumberFormat="1" applyFont="1" applyBorder="1" applyAlignment="1">
      <alignment horizontal="right"/>
    </xf>
    <xf numFmtId="0" fontId="62" fillId="0" borderId="4" xfId="2" applyFont="1" applyBorder="1"/>
    <xf numFmtId="3" fontId="34" fillId="0" borderId="18" xfId="2" applyNumberFormat="1" applyBorder="1"/>
    <xf numFmtId="3" fontId="1" fillId="0" borderId="90" xfId="2" applyNumberFormat="1" applyFont="1" applyBorder="1" applyAlignment="1">
      <alignment horizontal="right"/>
    </xf>
    <xf numFmtId="3" fontId="34" fillId="0" borderId="28" xfId="2" applyNumberFormat="1" applyBorder="1"/>
    <xf numFmtId="3" fontId="1" fillId="0" borderId="8" xfId="2" applyNumberFormat="1" applyFont="1" applyBorder="1" applyAlignment="1">
      <alignment horizontal="right"/>
    </xf>
    <xf numFmtId="3" fontId="1" fillId="0" borderId="15" xfId="2" applyNumberFormat="1" applyFont="1" applyBorder="1" applyAlignment="1">
      <alignment horizontal="right"/>
    </xf>
    <xf numFmtId="3" fontId="34" fillId="0" borderId="22" xfId="2" applyNumberFormat="1" applyBorder="1"/>
    <xf numFmtId="3" fontId="1" fillId="0" borderId="154" xfId="2" applyNumberFormat="1" applyFont="1" applyBorder="1" applyAlignment="1">
      <alignment horizontal="right"/>
    </xf>
    <xf numFmtId="3" fontId="60" fillId="0" borderId="78" xfId="2" applyNumberFormat="1" applyFont="1" applyBorder="1" applyAlignment="1">
      <alignment horizontal="right"/>
    </xf>
    <xf numFmtId="3" fontId="60" fillId="0" borderId="61" xfId="2" applyNumberFormat="1" applyFont="1" applyBorder="1" applyAlignment="1">
      <alignment horizontal="right"/>
    </xf>
    <xf numFmtId="0" fontId="56" fillId="0" borderId="4" xfId="2" applyFont="1" applyBorder="1"/>
    <xf numFmtId="0" fontId="161" fillId="0" borderId="4" xfId="2" applyFont="1" applyBorder="1" applyAlignment="1">
      <alignment horizontal="center"/>
    </xf>
    <xf numFmtId="0" fontId="162" fillId="0" borderId="4" xfId="2" applyFont="1" applyBorder="1" applyAlignment="1">
      <alignment horizontal="center"/>
    </xf>
    <xf numFmtId="0" fontId="162" fillId="0" borderId="0" xfId="2" applyFont="1" applyAlignment="1">
      <alignment horizontal="center"/>
    </xf>
    <xf numFmtId="0" fontId="62" fillId="0" borderId="0" xfId="2" applyFont="1"/>
    <xf numFmtId="0" fontId="209" fillId="2" borderId="130" xfId="2" applyFont="1" applyFill="1" applyBorder="1" applyAlignment="1">
      <alignment horizontal="center" vertical="center"/>
    </xf>
    <xf numFmtId="0" fontId="209" fillId="2" borderId="129" xfId="2" applyFont="1" applyFill="1" applyBorder="1" applyAlignment="1">
      <alignment horizontal="center" vertical="center"/>
    </xf>
    <xf numFmtId="0" fontId="209" fillId="2" borderId="129" xfId="2" applyFont="1" applyFill="1" applyBorder="1" applyAlignment="1">
      <alignment horizontal="center" vertical="center" wrapText="1"/>
    </xf>
    <xf numFmtId="0" fontId="209" fillId="22" borderId="163" xfId="2" applyFont="1" applyFill="1" applyBorder="1" applyAlignment="1">
      <alignment horizontal="center" vertical="center" wrapText="1"/>
    </xf>
    <xf numFmtId="0" fontId="209" fillId="22" borderId="131" xfId="2" applyFont="1" applyFill="1" applyBorder="1" applyAlignment="1">
      <alignment horizontal="center" vertical="center" wrapText="1"/>
    </xf>
    <xf numFmtId="0" fontId="209" fillId="10" borderId="129" xfId="2" applyFont="1" applyFill="1" applyBorder="1" applyAlignment="1">
      <alignment horizontal="center" vertical="center" wrapText="1"/>
    </xf>
    <xf numFmtId="49" fontId="183" fillId="2" borderId="129" xfId="2" applyNumberFormat="1" applyFont="1" applyFill="1" applyBorder="1" applyAlignment="1">
      <alignment horizontal="center" vertical="center"/>
    </xf>
    <xf numFmtId="0" fontId="45" fillId="0" borderId="157" xfId="2" applyFont="1" applyBorder="1" applyAlignment="1">
      <alignment horizontal="left" vertical="center" wrapText="1"/>
    </xf>
    <xf numFmtId="3" fontId="45" fillId="0" borderId="157" xfId="2" applyNumberFormat="1" applyFont="1" applyBorder="1" applyAlignment="1">
      <alignment horizontal="center" vertical="center"/>
    </xf>
    <xf numFmtId="3" fontId="21" fillId="0" borderId="157" xfId="2" applyNumberFormat="1" applyFont="1" applyBorder="1" applyAlignment="1">
      <alignment horizontal="right" vertical="center" indent="1"/>
    </xf>
    <xf numFmtId="49" fontId="183" fillId="0" borderId="157" xfId="2" applyNumberFormat="1" applyFont="1" applyBorder="1" applyAlignment="1">
      <alignment horizontal="center" vertical="center"/>
    </xf>
    <xf numFmtId="0" fontId="45" fillId="0" borderId="166" xfId="2" applyFont="1" applyBorder="1" applyAlignment="1">
      <alignment horizontal="left" vertical="center" wrapText="1"/>
    </xf>
    <xf numFmtId="3" fontId="45" fillId="0" borderId="166" xfId="2" applyNumberFormat="1" applyFont="1" applyBorder="1" applyAlignment="1">
      <alignment horizontal="center" vertical="center"/>
    </xf>
    <xf numFmtId="3" fontId="21" fillId="0" borderId="166" xfId="2" applyNumberFormat="1" applyFont="1" applyBorder="1" applyAlignment="1">
      <alignment horizontal="right" vertical="center" indent="1"/>
    </xf>
    <xf numFmtId="165" fontId="21" fillId="0" borderId="166" xfId="2" applyNumberFormat="1" applyFont="1" applyBorder="1" applyAlignment="1">
      <alignment horizontal="right" vertical="center" indent="1"/>
    </xf>
    <xf numFmtId="49" fontId="183" fillId="0" borderId="166" xfId="2" applyNumberFormat="1" applyFont="1" applyBorder="1" applyAlignment="1">
      <alignment horizontal="center" vertical="center"/>
    </xf>
    <xf numFmtId="0" fontId="45" fillId="0" borderId="167" xfId="2" applyFont="1" applyBorder="1" applyAlignment="1">
      <alignment horizontal="left" vertical="center" wrapText="1"/>
    </xf>
    <xf numFmtId="3" fontId="45" fillId="0" borderId="167" xfId="2" applyNumberFormat="1" applyFont="1" applyBorder="1" applyAlignment="1">
      <alignment horizontal="center" vertical="center"/>
    </xf>
    <xf numFmtId="3" fontId="21" fillId="0" borderId="168" xfId="2" applyNumberFormat="1" applyFont="1" applyBorder="1" applyAlignment="1">
      <alignment horizontal="right" vertical="center" indent="1"/>
    </xf>
    <xf numFmtId="165" fontId="21" fillId="0" borderId="168" xfId="2" applyNumberFormat="1" applyFont="1" applyBorder="1" applyAlignment="1">
      <alignment horizontal="right" vertical="center" indent="1"/>
    </xf>
    <xf numFmtId="49" fontId="183" fillId="0" borderId="168" xfId="2" applyNumberFormat="1" applyFont="1" applyBorder="1" applyAlignment="1">
      <alignment horizontal="center" vertical="center"/>
    </xf>
    <xf numFmtId="165" fontId="21" fillId="0" borderId="167" xfId="2" applyNumberFormat="1" applyFont="1" applyBorder="1" applyAlignment="1">
      <alignment horizontal="right" vertical="center" indent="1"/>
    </xf>
    <xf numFmtId="0" fontId="210" fillId="0" borderId="168" xfId="2" applyFont="1" applyBorder="1"/>
    <xf numFmtId="3" fontId="21" fillId="5" borderId="129" xfId="2" applyNumberFormat="1" applyFont="1" applyFill="1" applyBorder="1" applyAlignment="1">
      <alignment horizontal="right" vertical="center" indent="1"/>
    </xf>
    <xf numFmtId="165" fontId="21" fillId="5" borderId="129" xfId="2" applyNumberFormat="1" applyFont="1" applyFill="1" applyBorder="1" applyAlignment="1">
      <alignment horizontal="right" vertical="center" indent="1"/>
    </xf>
    <xf numFmtId="174" fontId="21" fillId="5" borderId="129" xfId="2" applyNumberFormat="1" applyFont="1" applyFill="1" applyBorder="1" applyAlignment="1">
      <alignment horizontal="right" vertical="center" indent="1"/>
    </xf>
    <xf numFmtId="0" fontId="45" fillId="0" borderId="169" xfId="2" applyFont="1" applyBorder="1" applyAlignment="1">
      <alignment horizontal="left" vertical="center" wrapText="1"/>
    </xf>
    <xf numFmtId="3" fontId="45" fillId="0" borderId="169" xfId="2" applyNumberFormat="1" applyFont="1" applyBorder="1" applyAlignment="1">
      <alignment horizontal="center" vertical="center"/>
    </xf>
    <xf numFmtId="3" fontId="21" fillId="0" borderId="169" xfId="2" applyNumberFormat="1" applyFont="1" applyBorder="1" applyAlignment="1">
      <alignment horizontal="right" vertical="center" indent="1"/>
    </xf>
    <xf numFmtId="165" fontId="21" fillId="0" borderId="169" xfId="2" applyNumberFormat="1" applyFont="1" applyBorder="1" applyAlignment="1">
      <alignment horizontal="right" vertical="center" indent="1"/>
    </xf>
    <xf numFmtId="49" fontId="183" fillId="0" borderId="169" xfId="2" applyNumberFormat="1" applyFont="1" applyBorder="1" applyAlignment="1">
      <alignment horizontal="center" vertical="center"/>
    </xf>
    <xf numFmtId="3" fontId="21" fillId="5" borderId="165" xfId="2" applyNumberFormat="1" applyFont="1" applyFill="1" applyBorder="1" applyAlignment="1">
      <alignment horizontal="right" vertical="center" indent="1"/>
    </xf>
    <xf numFmtId="165" fontId="21" fillId="5" borderId="165" xfId="2" applyNumberFormat="1" applyFont="1" applyFill="1" applyBorder="1" applyAlignment="1">
      <alignment horizontal="right" vertical="center" indent="1"/>
    </xf>
    <xf numFmtId="174" fontId="21" fillId="5" borderId="165" xfId="2" applyNumberFormat="1" applyFont="1" applyFill="1" applyBorder="1" applyAlignment="1">
      <alignment horizontal="right" vertical="center" indent="1"/>
    </xf>
    <xf numFmtId="172" fontId="211" fillId="2" borderId="129" xfId="2" applyNumberFormat="1" applyFont="1" applyFill="1" applyBorder="1" applyAlignment="1">
      <alignment horizontal="right" vertical="center" indent="1"/>
    </xf>
    <xf numFmtId="173" fontId="211" fillId="22" borderId="129" xfId="2" applyNumberFormat="1" applyFont="1" applyFill="1" applyBorder="1" applyAlignment="1">
      <alignment horizontal="right" vertical="center" indent="1"/>
    </xf>
    <xf numFmtId="173" fontId="211" fillId="9" borderId="129" xfId="2" applyNumberFormat="1" applyFont="1" applyFill="1" applyBorder="1" applyAlignment="1">
      <alignment horizontal="right" vertical="center" indent="1"/>
    </xf>
    <xf numFmtId="174" fontId="211" fillId="2" borderId="129" xfId="2" applyNumberFormat="1" applyFont="1" applyFill="1" applyBorder="1" applyAlignment="1">
      <alignment horizontal="right" vertical="center"/>
    </xf>
    <xf numFmtId="0" fontId="212" fillId="0" borderId="0" xfId="2" applyFont="1" applyAlignment="1">
      <alignment horizontal="left" vertical="center" wrapText="1"/>
    </xf>
    <xf numFmtId="0" fontId="213" fillId="0" borderId="0" xfId="2" applyFont="1" applyAlignment="1">
      <alignment horizontal="center" vertical="center" wrapText="1"/>
    </xf>
    <xf numFmtId="3" fontId="212" fillId="0" borderId="0" xfId="2" applyNumberFormat="1" applyFont="1" applyAlignment="1">
      <alignment horizontal="right" vertical="center" indent="1"/>
    </xf>
    <xf numFmtId="171" fontId="212" fillId="0" borderId="0" xfId="2" applyNumberFormat="1" applyFont="1" applyAlignment="1">
      <alignment horizontal="right" vertical="center" indent="1"/>
    </xf>
    <xf numFmtId="0" fontId="214" fillId="0" borderId="0" xfId="2" applyFont="1" applyAlignment="1">
      <alignment horizontal="center"/>
    </xf>
    <xf numFmtId="0" fontId="49" fillId="0" borderId="0" xfId="2" applyFont="1" applyAlignment="1">
      <alignment horizontal="right" vertical="center"/>
    </xf>
    <xf numFmtId="0" fontId="215" fillId="0" borderId="0" xfId="2" applyFont="1" applyAlignment="1">
      <alignment horizontal="left" wrapText="1"/>
    </xf>
    <xf numFmtId="0" fontId="215" fillId="0" borderId="0" xfId="2" applyFont="1" applyAlignment="1">
      <alignment wrapText="1"/>
    </xf>
    <xf numFmtId="0" fontId="215" fillId="0" borderId="0" xfId="2" applyFont="1" applyAlignment="1">
      <alignment horizontal="left"/>
    </xf>
    <xf numFmtId="0" fontId="92" fillId="0" borderId="0" xfId="26" applyFont="1" applyAlignment="1" applyProtection="1">
      <alignment horizontal="center"/>
    </xf>
    <xf numFmtId="165" fontId="21" fillId="0" borderId="157" xfId="0" applyNumberFormat="1" applyFont="1" applyBorder="1" applyAlignment="1">
      <alignment horizontal="right" vertical="center" indent="1"/>
    </xf>
    <xf numFmtId="0" fontId="51" fillId="2" borderId="173" xfId="2" applyFont="1" applyFill="1" applyBorder="1" applyAlignment="1">
      <alignment vertical="center"/>
    </xf>
    <xf numFmtId="0" fontId="51" fillId="2" borderId="174" xfId="2" applyFont="1" applyFill="1" applyBorder="1" applyAlignment="1">
      <alignment vertical="center"/>
    </xf>
    <xf numFmtId="0" fontId="51" fillId="2" borderId="175" xfId="2" applyFont="1" applyFill="1" applyBorder="1" applyAlignment="1">
      <alignment vertical="center"/>
    </xf>
    <xf numFmtId="0" fontId="66" fillId="0" borderId="168" xfId="2" applyFont="1" applyBorder="1" applyAlignment="1">
      <alignment vertical="center"/>
    </xf>
    <xf numFmtId="3" fontId="65" fillId="0" borderId="178" xfId="2" applyNumberFormat="1" applyFont="1" applyBorder="1" applyAlignment="1">
      <alignment horizontal="right" vertical="center" indent="1"/>
    </xf>
    <xf numFmtId="3" fontId="66" fillId="0" borderId="17" xfId="2" applyNumberFormat="1" applyFont="1" applyBorder="1" applyAlignment="1">
      <alignment horizontal="right" vertical="center" indent="1"/>
    </xf>
    <xf numFmtId="0" fontId="66" fillId="0" borderId="177" xfId="2" applyFont="1" applyBorder="1" applyAlignment="1">
      <alignment vertical="center"/>
    </xf>
    <xf numFmtId="3" fontId="65" fillId="0" borderId="179" xfId="2" applyNumberFormat="1" applyFont="1" applyBorder="1" applyAlignment="1">
      <alignment horizontal="right" vertical="center" indent="1"/>
    </xf>
    <xf numFmtId="3" fontId="66" fillId="0" borderId="180" xfId="2" applyNumberFormat="1" applyFont="1" applyBorder="1" applyAlignment="1">
      <alignment horizontal="right" vertical="center" indent="1"/>
    </xf>
    <xf numFmtId="3" fontId="66" fillId="0" borderId="27" xfId="2" applyNumberFormat="1" applyFont="1" applyBorder="1" applyAlignment="1">
      <alignment horizontal="right" vertical="center" indent="1"/>
    </xf>
    <xf numFmtId="3" fontId="66" fillId="0" borderId="22" xfId="2" applyNumberFormat="1" applyFont="1" applyBorder="1" applyAlignment="1">
      <alignment horizontal="right" vertical="center" indent="1"/>
    </xf>
    <xf numFmtId="3" fontId="66" fillId="0" borderId="21" xfId="2" applyNumberFormat="1" applyFont="1" applyBorder="1" applyAlignment="1">
      <alignment horizontal="right" vertical="center" indent="1"/>
    </xf>
    <xf numFmtId="3" fontId="66" fillId="0" borderId="181" xfId="2" applyNumberFormat="1" applyFont="1" applyBorder="1" applyAlignment="1">
      <alignment horizontal="right" vertical="center" indent="1"/>
    </xf>
    <xf numFmtId="3" fontId="66" fillId="0" borderId="177" xfId="2" applyNumberFormat="1" applyFont="1" applyBorder="1" applyAlignment="1">
      <alignment horizontal="right" vertical="center" indent="1"/>
    </xf>
    <xf numFmtId="0" fontId="65" fillId="0" borderId="129" xfId="2" applyFont="1" applyBorder="1" applyAlignment="1">
      <alignment vertical="center"/>
    </xf>
    <xf numFmtId="3" fontId="65" fillId="0" borderId="163" xfId="2" applyNumberFormat="1" applyFont="1" applyBorder="1" applyAlignment="1">
      <alignment horizontal="right" vertical="center" indent="1"/>
    </xf>
    <xf numFmtId="3" fontId="66" fillId="0" borderId="182" xfId="2" applyNumberFormat="1" applyFont="1" applyBorder="1" applyAlignment="1">
      <alignment horizontal="right" vertical="center" indent="1"/>
    </xf>
    <xf numFmtId="3" fontId="66" fillId="0" borderId="183" xfId="2" applyNumberFormat="1" applyFont="1" applyBorder="1" applyAlignment="1">
      <alignment horizontal="right" vertical="center" indent="1"/>
    </xf>
    <xf numFmtId="3" fontId="66" fillId="0" borderId="184" xfId="2" applyNumberFormat="1" applyFont="1" applyBorder="1" applyAlignment="1">
      <alignment horizontal="right" vertical="center" indent="1"/>
    </xf>
    <xf numFmtId="3" fontId="66" fillId="0" borderId="185" xfId="2" applyNumberFormat="1" applyFont="1" applyBorder="1" applyAlignment="1">
      <alignment horizontal="right" vertical="center" indent="1"/>
    </xf>
    <xf numFmtId="3" fontId="34" fillId="0" borderId="0" xfId="2" applyNumberFormat="1" applyAlignment="1">
      <alignment vertical="center"/>
    </xf>
    <xf numFmtId="0" fontId="34" fillId="0" borderId="0" xfId="2" applyAlignment="1">
      <alignment horizontal="right" vertical="center"/>
    </xf>
    <xf numFmtId="3" fontId="31" fillId="0" borderId="0" xfId="2" applyNumberFormat="1" applyFont="1" applyAlignment="1">
      <alignment vertical="center"/>
    </xf>
    <xf numFmtId="164" fontId="189" fillId="0" borderId="0" xfId="2" applyNumberFormat="1" applyFont="1" applyAlignment="1">
      <alignment horizontal="center" vertical="center"/>
    </xf>
    <xf numFmtId="0" fontId="34" fillId="0" borderId="0" xfId="2" applyAlignment="1">
      <alignment horizontal="center" vertical="center"/>
    </xf>
    <xf numFmtId="1" fontId="34" fillId="0" borderId="0" xfId="2" applyNumberFormat="1" applyAlignment="1">
      <alignment horizontal="center" vertical="center"/>
    </xf>
    <xf numFmtId="164" fontId="189" fillId="0" borderId="0" xfId="2" applyNumberFormat="1" applyFont="1" applyAlignment="1">
      <alignment vertical="center"/>
    </xf>
    <xf numFmtId="165" fontId="65" fillId="0" borderId="178" xfId="2" applyNumberFormat="1" applyFont="1" applyBorder="1" applyAlignment="1">
      <alignment horizontal="right" vertical="center" indent="1"/>
    </xf>
    <xf numFmtId="165" fontId="66" fillId="0" borderId="175" xfId="2" applyNumberFormat="1" applyFont="1" applyBorder="1" applyAlignment="1">
      <alignment horizontal="right" vertical="center" indent="1"/>
    </xf>
    <xf numFmtId="165" fontId="66" fillId="0" borderId="178" xfId="2" applyNumberFormat="1" applyFont="1" applyBorder="1" applyAlignment="1">
      <alignment horizontal="right" vertical="center" indent="1"/>
    </xf>
    <xf numFmtId="165" fontId="65" fillId="0" borderId="176" xfId="2" applyNumberFormat="1" applyFont="1" applyBorder="1" applyAlignment="1">
      <alignment horizontal="right" vertical="center" indent="1"/>
    </xf>
    <xf numFmtId="165" fontId="66" fillId="0" borderId="0" xfId="2" applyNumberFormat="1" applyFont="1" applyAlignment="1">
      <alignment horizontal="right" vertical="center" indent="1"/>
    </xf>
    <xf numFmtId="165" fontId="66" fillId="0" borderId="177" xfId="2" applyNumberFormat="1" applyFont="1" applyBorder="1" applyAlignment="1">
      <alignment horizontal="right" vertical="center" indent="1"/>
    </xf>
    <xf numFmtId="165" fontId="65" fillId="0" borderId="163" xfId="2" applyNumberFormat="1" applyFont="1" applyBorder="1" applyAlignment="1">
      <alignment horizontal="right" vertical="center" indent="1"/>
    </xf>
    <xf numFmtId="165" fontId="66" fillId="0" borderId="182" xfId="2" applyNumberFormat="1" applyFont="1" applyBorder="1" applyAlignment="1">
      <alignment horizontal="right" vertical="center" indent="1"/>
    </xf>
    <xf numFmtId="165" fontId="66" fillId="0" borderId="183" xfId="2" applyNumberFormat="1" applyFont="1" applyBorder="1" applyAlignment="1">
      <alignment horizontal="right" vertical="center" indent="1"/>
    </xf>
    <xf numFmtId="165" fontId="66" fillId="0" borderId="131" xfId="2" applyNumberFormat="1" applyFont="1" applyBorder="1" applyAlignment="1">
      <alignment horizontal="right" vertical="center" indent="1"/>
    </xf>
    <xf numFmtId="165" fontId="66" fillId="0" borderId="185" xfId="2" applyNumberFormat="1" applyFont="1" applyBorder="1" applyAlignment="1">
      <alignment horizontal="right" vertical="center" indent="1"/>
    </xf>
    <xf numFmtId="165" fontId="66" fillId="0" borderId="163" xfId="2" applyNumberFormat="1" applyFont="1" applyBorder="1" applyAlignment="1">
      <alignment horizontal="right" vertical="center" indent="1"/>
    </xf>
    <xf numFmtId="165" fontId="66" fillId="0" borderId="176" xfId="2" applyNumberFormat="1" applyFont="1" applyBorder="1" applyAlignment="1">
      <alignment horizontal="right" vertical="center" indent="1"/>
    </xf>
    <xf numFmtId="165" fontId="65" fillId="0" borderId="182" xfId="2" applyNumberFormat="1" applyFont="1" applyBorder="1" applyAlignment="1">
      <alignment horizontal="right" vertical="center" indent="1"/>
    </xf>
    <xf numFmtId="165" fontId="65" fillId="0" borderId="183" xfId="2" applyNumberFormat="1" applyFont="1" applyBorder="1" applyAlignment="1">
      <alignment horizontal="right" vertical="center" indent="1"/>
    </xf>
    <xf numFmtId="165" fontId="65" fillId="0" borderId="131" xfId="2" applyNumberFormat="1" applyFont="1" applyBorder="1" applyAlignment="1">
      <alignment horizontal="right" vertical="center" indent="1"/>
    </xf>
    <xf numFmtId="165" fontId="65" fillId="0" borderId="185" xfId="2" applyNumberFormat="1" applyFont="1" applyBorder="1" applyAlignment="1">
      <alignment horizontal="right" vertical="center" indent="1"/>
    </xf>
    <xf numFmtId="0" fontId="129" fillId="0" borderId="0" xfId="2" applyFont="1" applyAlignment="1">
      <alignment vertical="center"/>
    </xf>
    <xf numFmtId="165" fontId="65" fillId="0" borderId="0" xfId="2" applyNumberFormat="1" applyFont="1" applyAlignment="1">
      <alignment horizontal="right" vertical="center" indent="1"/>
    </xf>
    <xf numFmtId="165" fontId="130" fillId="0" borderId="0" xfId="2" applyNumberFormat="1" applyFont="1" applyAlignment="1">
      <alignment horizontal="right" vertical="center" indent="1"/>
    </xf>
    <xf numFmtId="164" fontId="107" fillId="0" borderId="0" xfId="0" applyNumberFormat="1" applyFont="1" applyFill="1" applyAlignment="1">
      <alignment horizontal="right"/>
    </xf>
    <xf numFmtId="164" fontId="107" fillId="0" borderId="0" xfId="0" applyNumberFormat="1" applyFont="1" applyFill="1"/>
    <xf numFmtId="0" fontId="60" fillId="18" borderId="14" xfId="58" applyFont="1" applyFill="1" applyBorder="1" applyAlignment="1">
      <alignment horizontal="center" vertical="center" wrapText="1"/>
    </xf>
    <xf numFmtId="0" fontId="60" fillId="18" borderId="6" xfId="58" applyFont="1" applyFill="1" applyBorder="1" applyAlignment="1">
      <alignment horizontal="center" vertical="center" wrapText="1"/>
    </xf>
    <xf numFmtId="0" fontId="60" fillId="18" borderId="28" xfId="58" applyFont="1" applyFill="1" applyBorder="1" applyAlignment="1">
      <alignment horizontal="center" vertical="center"/>
    </xf>
    <xf numFmtId="0" fontId="60" fillId="18" borderId="18" xfId="58" applyFont="1" applyFill="1" applyBorder="1" applyAlignment="1">
      <alignment horizontal="center" vertical="center" wrapText="1"/>
    </xf>
    <xf numFmtId="0" fontId="60" fillId="18" borderId="19" xfId="58" applyFont="1" applyFill="1" applyBorder="1" applyAlignment="1">
      <alignment horizontal="center" vertical="center" wrapText="1"/>
    </xf>
    <xf numFmtId="0" fontId="57" fillId="0" borderId="0" xfId="25" applyFont="1" applyAlignment="1">
      <alignment horizontal="center"/>
    </xf>
    <xf numFmtId="0" fontId="81" fillId="0" borderId="0" xfId="25" applyFont="1" applyAlignment="1">
      <alignment vertical="center" wrapText="1"/>
    </xf>
    <xf numFmtId="0" fontId="57" fillId="0" borderId="0" xfId="2" applyFont="1" applyAlignment="1">
      <alignment horizontal="left" wrapText="1"/>
    </xf>
    <xf numFmtId="0" fontId="57" fillId="0" borderId="0" xfId="2" applyFont="1" applyAlignment="1"/>
    <xf numFmtId="164" fontId="49" fillId="0" borderId="10" xfId="0" applyNumberFormat="1" applyFont="1" applyBorder="1" applyAlignment="1">
      <alignment horizontal="center"/>
    </xf>
    <xf numFmtId="164" fontId="50" fillId="0" borderId="18" xfId="25" applyNumberFormat="1" applyFont="1" applyBorder="1" applyAlignment="1">
      <alignment horizontal="left"/>
    </xf>
    <xf numFmtId="164" fontId="50" fillId="0" borderId="10" xfId="0" applyNumberFormat="1" applyFont="1" applyBorder="1" applyAlignment="1">
      <alignment horizontal="center"/>
    </xf>
    <xf numFmtId="165" fontId="49" fillId="0" borderId="22" xfId="0" applyNumberFormat="1" applyFont="1" applyBorder="1" applyAlignment="1">
      <alignment horizontal="center"/>
    </xf>
    <xf numFmtId="165" fontId="49" fillId="0" borderId="23" xfId="0" applyNumberFormat="1" applyFont="1" applyBorder="1" applyAlignment="1">
      <alignment horizontal="center"/>
    </xf>
    <xf numFmtId="164" fontId="50" fillId="0" borderId="17" xfId="25" applyNumberFormat="1" applyFont="1" applyBorder="1" applyAlignment="1">
      <alignment horizontal="left"/>
    </xf>
    <xf numFmtId="165" fontId="50" fillId="0" borderId="18" xfId="0" applyNumberFormat="1" applyFont="1" applyBorder="1" applyAlignment="1">
      <alignment horizontal="center"/>
    </xf>
    <xf numFmtId="165" fontId="50" fillId="0" borderId="19" xfId="0" applyNumberFormat="1" applyFont="1" applyBorder="1" applyAlignment="1">
      <alignment horizontal="center"/>
    </xf>
    <xf numFmtId="164" fontId="49" fillId="0" borderId="13" xfId="0" applyNumberFormat="1" applyFont="1" applyBorder="1" applyAlignment="1">
      <alignment horizontal="center"/>
    </xf>
    <xf numFmtId="0" fontId="37" fillId="0" borderId="0" xfId="25" applyFont="1"/>
    <xf numFmtId="168" fontId="37" fillId="0" borderId="0" xfId="0" applyNumberFormat="1" applyFont="1"/>
    <xf numFmtId="0" fontId="37" fillId="0" borderId="0" xfId="0" applyFont="1"/>
    <xf numFmtId="0" fontId="37" fillId="0" borderId="0" xfId="0" applyFont="1" applyAlignment="1">
      <alignment horizontal="center"/>
    </xf>
    <xf numFmtId="0" fontId="216" fillId="0" borderId="0" xfId="26" applyFont="1" applyFill="1" applyBorder="1"/>
    <xf numFmtId="164" fontId="1" fillId="0" borderId="12" xfId="25" applyNumberFormat="1" applyFont="1" applyBorder="1" applyAlignment="1">
      <alignment horizontal="right" wrapText="1"/>
    </xf>
    <xf numFmtId="164" fontId="1" fillId="0" borderId="1" xfId="25" applyNumberFormat="1" applyFont="1" applyBorder="1" applyAlignment="1">
      <alignment horizontal="right" wrapText="1"/>
    </xf>
    <xf numFmtId="164" fontId="1" fillId="0" borderId="51" xfId="25" applyNumberFormat="1" applyFont="1" applyBorder="1" applyAlignment="1">
      <alignment horizontal="right" wrapText="1"/>
    </xf>
    <xf numFmtId="164" fontId="1" fillId="0" borderId="61" xfId="25" applyNumberFormat="1" applyFont="1" applyBorder="1" applyAlignment="1">
      <alignment horizontal="right" wrapText="1"/>
    </xf>
    <xf numFmtId="164" fontId="1" fillId="0" borderId="9" xfId="37" applyNumberFormat="1" applyBorder="1" applyAlignment="1">
      <alignment horizontal="right"/>
    </xf>
    <xf numFmtId="164" fontId="1" fillId="0" borderId="0" xfId="37" applyNumberFormat="1" applyAlignment="1">
      <alignment horizontal="right"/>
    </xf>
    <xf numFmtId="164" fontId="34" fillId="0" borderId="12" xfId="0" applyNumberFormat="1" applyFont="1" applyBorder="1" applyAlignment="1">
      <alignment horizontal="right"/>
    </xf>
    <xf numFmtId="164" fontId="34" fillId="0" borderId="51" xfId="0" applyNumberFormat="1" applyFont="1" applyBorder="1" applyAlignment="1">
      <alignment horizontal="right"/>
    </xf>
    <xf numFmtId="164" fontId="34" fillId="0" borderId="61" xfId="0" applyNumberFormat="1" applyFont="1" applyBorder="1" applyAlignment="1">
      <alignment horizontal="right"/>
    </xf>
    <xf numFmtId="0" fontId="14" fillId="0" borderId="0" xfId="0" applyFont="1"/>
    <xf numFmtId="164" fontId="81" fillId="0" borderId="0" xfId="25" applyNumberFormat="1" applyFont="1" applyAlignment="1">
      <alignment vertical="center" wrapText="1"/>
    </xf>
    <xf numFmtId="0" fontId="82" fillId="0" borderId="0" xfId="0" applyFont="1" applyAlignment="1">
      <alignment horizontal="center"/>
    </xf>
    <xf numFmtId="0" fontId="72" fillId="0" borderId="0" xfId="2" applyFont="1" applyBorder="1" applyAlignment="1">
      <alignment horizontal="center"/>
    </xf>
    <xf numFmtId="0" fontId="79" fillId="0" borderId="0" xfId="2" applyFont="1" applyBorder="1" applyAlignment="1">
      <alignment horizontal="center"/>
    </xf>
    <xf numFmtId="0" fontId="99" fillId="18" borderId="62" xfId="2" applyFont="1" applyFill="1" applyBorder="1" applyAlignment="1">
      <alignment horizontal="center" vertical="center" wrapText="1"/>
    </xf>
    <xf numFmtId="0" fontId="99" fillId="18" borderId="63" xfId="2" applyFont="1" applyFill="1" applyBorder="1" applyAlignment="1">
      <alignment horizontal="center" vertical="center" wrapText="1"/>
    </xf>
    <xf numFmtId="0" fontId="99" fillId="18" borderId="80" xfId="2" applyFont="1" applyFill="1" applyBorder="1" applyAlignment="1">
      <alignment horizontal="center" vertical="center" wrapText="1"/>
    </xf>
    <xf numFmtId="0" fontId="99" fillId="18" borderId="88" xfId="2" applyFont="1" applyFill="1" applyBorder="1" applyAlignment="1">
      <alignment horizontal="center"/>
    </xf>
    <xf numFmtId="0" fontId="99" fillId="18" borderId="33" xfId="2" applyFont="1" applyFill="1" applyBorder="1" applyAlignment="1">
      <alignment horizontal="center"/>
    </xf>
    <xf numFmtId="0" fontId="99" fillId="18" borderId="14" xfId="2" applyFont="1" applyFill="1" applyBorder="1" applyAlignment="1">
      <alignment horizontal="center" vertical="center"/>
    </xf>
    <xf numFmtId="0" fontId="99" fillId="18" borderId="18" xfId="2" applyFont="1" applyFill="1" applyBorder="1" applyAlignment="1">
      <alignment horizontal="center" vertical="center"/>
    </xf>
    <xf numFmtId="0" fontId="99" fillId="18" borderId="21" xfId="2" applyFont="1" applyFill="1" applyBorder="1" applyAlignment="1">
      <alignment horizontal="center"/>
    </xf>
    <xf numFmtId="0" fontId="99" fillId="18" borderId="31" xfId="2" applyFont="1" applyFill="1" applyBorder="1" applyAlignment="1">
      <alignment horizontal="center"/>
    </xf>
    <xf numFmtId="0" fontId="99" fillId="18" borderId="69" xfId="2" applyFont="1" applyFill="1" applyBorder="1" applyAlignment="1">
      <alignment horizontal="center"/>
    </xf>
    <xf numFmtId="0" fontId="99" fillId="18" borderId="29" xfId="2" applyFont="1" applyFill="1" applyBorder="1" applyAlignment="1">
      <alignment horizontal="center"/>
    </xf>
    <xf numFmtId="0" fontId="74" fillId="0" borderId="0" xfId="16" applyFont="1" applyBorder="1" applyAlignment="1">
      <alignment horizontal="center" vertical="center" wrapText="1"/>
    </xf>
    <xf numFmtId="0" fontId="75" fillId="7" borderId="2" xfId="16" applyFont="1" applyFill="1" applyBorder="1" applyAlignment="1">
      <alignment horizontal="center" vertical="center"/>
    </xf>
    <xf numFmtId="0" fontId="75" fillId="7" borderId="7" xfId="16" applyFont="1" applyFill="1" applyBorder="1" applyAlignment="1">
      <alignment horizontal="center" vertical="center"/>
    </xf>
    <xf numFmtId="0" fontId="75" fillId="7" borderId="85" xfId="16" applyFont="1" applyFill="1" applyBorder="1" applyAlignment="1">
      <alignment horizontal="center" vertical="center"/>
    </xf>
    <xf numFmtId="0" fontId="75" fillId="7" borderId="86" xfId="16" applyFont="1" applyFill="1" applyBorder="1" applyAlignment="1">
      <alignment horizontal="center" vertical="center"/>
    </xf>
    <xf numFmtId="0" fontId="75" fillId="7" borderId="88" xfId="16" applyFont="1" applyFill="1" applyBorder="1" applyAlignment="1">
      <alignment horizontal="center" vertical="center"/>
    </xf>
    <xf numFmtId="0" fontId="75" fillId="7" borderId="38" xfId="16" applyFont="1" applyFill="1" applyBorder="1" applyAlignment="1">
      <alignment horizontal="center" vertical="center"/>
    </xf>
    <xf numFmtId="0" fontId="75" fillId="7" borderId="85" xfId="16" applyFont="1" applyFill="1" applyBorder="1" applyAlignment="1">
      <alignment horizontal="center" vertical="center" wrapText="1"/>
    </xf>
    <xf numFmtId="0" fontId="75" fillId="7" borderId="86" xfId="16" applyFont="1" applyFill="1" applyBorder="1" applyAlignment="1">
      <alignment horizontal="center" vertical="center" wrapText="1"/>
    </xf>
    <xf numFmtId="0" fontId="75" fillId="7" borderId="88" xfId="16" applyFont="1" applyFill="1" applyBorder="1" applyAlignment="1">
      <alignment horizontal="center" vertical="center" wrapText="1"/>
    </xf>
    <xf numFmtId="0" fontId="75" fillId="7" borderId="38" xfId="16" applyFont="1" applyFill="1" applyBorder="1" applyAlignment="1">
      <alignment horizontal="center" vertical="center" wrapText="1"/>
    </xf>
    <xf numFmtId="0" fontId="124" fillId="0" borderId="0" xfId="16" applyFont="1" applyBorder="1" applyAlignment="1">
      <alignment horizontal="center"/>
    </xf>
    <xf numFmtId="0" fontId="72" fillId="7" borderId="2" xfId="16" applyFont="1" applyFill="1" applyBorder="1" applyAlignment="1">
      <alignment horizontal="center" vertical="center"/>
    </xf>
    <xf numFmtId="0" fontId="72" fillId="7" borderId="3" xfId="16" applyFont="1" applyFill="1" applyBorder="1" applyAlignment="1">
      <alignment horizontal="center" vertical="center"/>
    </xf>
    <xf numFmtId="0" fontId="72" fillId="7" borderId="7" xfId="16" applyFont="1" applyFill="1" applyBorder="1" applyAlignment="1">
      <alignment horizontal="center" vertical="center"/>
    </xf>
    <xf numFmtId="0" fontId="72" fillId="7" borderId="8" xfId="16" applyFont="1" applyFill="1" applyBorder="1" applyAlignment="1">
      <alignment horizontal="center" vertical="center"/>
    </xf>
    <xf numFmtId="0" fontId="74" fillId="7" borderId="14" xfId="16" applyFont="1" applyFill="1" applyBorder="1" applyAlignment="1">
      <alignment horizontal="center" vertical="center" textRotation="60" wrapText="1"/>
    </xf>
    <xf numFmtId="0" fontId="74" fillId="7" borderId="15" xfId="16" applyFont="1" applyFill="1" applyBorder="1" applyAlignment="1">
      <alignment horizontal="center" vertical="center" textRotation="60" wrapText="1"/>
    </xf>
    <xf numFmtId="0" fontId="74" fillId="7" borderId="18" xfId="16" applyFont="1" applyFill="1" applyBorder="1" applyAlignment="1">
      <alignment horizontal="center" vertical="center" textRotation="60" wrapText="1"/>
    </xf>
    <xf numFmtId="0" fontId="74" fillId="11" borderId="14" xfId="16" applyFont="1" applyFill="1" applyBorder="1" applyAlignment="1">
      <alignment horizontal="center" vertical="center" textRotation="60"/>
    </xf>
    <xf numFmtId="0" fontId="74" fillId="11" borderId="15" xfId="16" applyFont="1" applyFill="1" applyBorder="1" applyAlignment="1">
      <alignment horizontal="center" vertical="center" textRotation="60"/>
    </xf>
    <xf numFmtId="0" fontId="74" fillId="11" borderId="18" xfId="16" applyFont="1" applyFill="1" applyBorder="1" applyAlignment="1">
      <alignment horizontal="center" vertical="center" textRotation="60"/>
    </xf>
    <xf numFmtId="0" fontId="74" fillId="11" borderId="14" xfId="16" applyFont="1" applyFill="1" applyBorder="1" applyAlignment="1">
      <alignment horizontal="center" vertical="center" textRotation="60" wrapText="1"/>
    </xf>
    <xf numFmtId="0" fontId="74" fillId="11" borderId="15" xfId="16" applyFont="1" applyFill="1" applyBorder="1" applyAlignment="1">
      <alignment horizontal="center" vertical="center" textRotation="60" wrapText="1"/>
    </xf>
    <xf numFmtId="0" fontId="74" fillId="11" borderId="18" xfId="16" applyFont="1" applyFill="1" applyBorder="1" applyAlignment="1">
      <alignment horizontal="center" vertical="center" textRotation="60" wrapText="1"/>
    </xf>
    <xf numFmtId="0" fontId="74" fillId="11" borderId="6" xfId="16" applyFont="1" applyFill="1" applyBorder="1" applyAlignment="1">
      <alignment horizontal="center" textRotation="60" wrapText="1"/>
    </xf>
    <xf numFmtId="0" fontId="74" fillId="11" borderId="10" xfId="16" applyFont="1" applyFill="1" applyBorder="1" applyAlignment="1">
      <alignment horizontal="center" textRotation="60" wrapText="1"/>
    </xf>
    <xf numFmtId="0" fontId="74" fillId="11" borderId="19" xfId="16" applyFont="1" applyFill="1" applyBorder="1" applyAlignment="1">
      <alignment horizontal="center" textRotation="60" wrapText="1"/>
    </xf>
    <xf numFmtId="0" fontId="74" fillId="11" borderId="14" xfId="16" applyFont="1" applyFill="1" applyBorder="1" applyAlignment="1">
      <alignment horizontal="center" textRotation="60" wrapText="1"/>
    </xf>
    <xf numFmtId="0" fontId="74" fillId="11" borderId="15" xfId="16" applyFont="1" applyFill="1" applyBorder="1" applyAlignment="1">
      <alignment horizontal="center" textRotation="60" wrapText="1"/>
    </xf>
    <xf numFmtId="0" fontId="74" fillId="11" borderId="18" xfId="16" applyFont="1" applyFill="1" applyBorder="1" applyAlignment="1">
      <alignment horizontal="center" textRotation="60" wrapText="1"/>
    </xf>
    <xf numFmtId="0" fontId="74" fillId="11" borderId="14" xfId="16" applyFont="1" applyFill="1" applyBorder="1" applyAlignment="1">
      <alignment horizontal="center" vertical="distributed" textRotation="60" wrapText="1"/>
    </xf>
    <xf numFmtId="0" fontId="68" fillId="7" borderId="15" xfId="16" applyFont="1" applyFill="1" applyBorder="1" applyAlignment="1">
      <alignment textRotation="60"/>
    </xf>
    <xf numFmtId="0" fontId="68" fillId="7" borderId="18" xfId="16" applyFont="1" applyFill="1" applyBorder="1" applyAlignment="1">
      <alignment textRotation="60"/>
    </xf>
    <xf numFmtId="0" fontId="44" fillId="0" borderId="0" xfId="29" applyFont="1" applyAlignment="1">
      <alignment horizontal="center"/>
    </xf>
    <xf numFmtId="0" fontId="38" fillId="18" borderId="87" xfId="29" applyFont="1" applyFill="1" applyBorder="1" applyAlignment="1">
      <alignment horizontal="center" vertical="center" wrapText="1"/>
    </xf>
    <xf numFmtId="0" fontId="38" fillId="18" borderId="74" xfId="29" applyFont="1" applyFill="1" applyBorder="1" applyAlignment="1">
      <alignment horizontal="center" vertical="center" wrapText="1"/>
    </xf>
    <xf numFmtId="0" fontId="60" fillId="18" borderId="62" xfId="29" applyFont="1" applyFill="1" applyBorder="1" applyAlignment="1">
      <alignment horizontal="center" vertical="center" wrapText="1"/>
    </xf>
    <xf numFmtId="0" fontId="60" fillId="18" borderId="80" xfId="29" applyFont="1" applyFill="1" applyBorder="1" applyAlignment="1">
      <alignment horizontal="center" vertical="center" wrapText="1"/>
    </xf>
    <xf numFmtId="0" fontId="38" fillId="18" borderId="82" xfId="29" applyFont="1" applyFill="1" applyBorder="1" applyAlignment="1">
      <alignment horizontal="center" vertical="center" wrapText="1"/>
    </xf>
    <xf numFmtId="0" fontId="38" fillId="18" borderId="28" xfId="29" applyFont="1" applyFill="1" applyBorder="1" applyAlignment="1">
      <alignment horizontal="center" vertical="center" wrapText="1"/>
    </xf>
    <xf numFmtId="164" fontId="1" fillId="0" borderId="0" xfId="16" applyNumberFormat="1" applyFont="1" applyBorder="1" applyAlignment="1">
      <alignment horizontal="right"/>
    </xf>
    <xf numFmtId="165" fontId="42" fillId="0" borderId="0" xfId="16" applyNumberFormat="1" applyFont="1" applyBorder="1" applyAlignment="1">
      <alignment horizontal="center" vertical="center"/>
    </xf>
    <xf numFmtId="1" fontId="60" fillId="18" borderId="88" xfId="17" applyNumberFormat="1" applyFont="1" applyFill="1" applyBorder="1" applyAlignment="1">
      <alignment horizontal="center" vertical="center"/>
    </xf>
    <xf numFmtId="1" fontId="60" fillId="18" borderId="86" xfId="17" applyNumberFormat="1" applyFont="1" applyFill="1" applyBorder="1" applyAlignment="1">
      <alignment horizontal="center" vertical="center"/>
    </xf>
    <xf numFmtId="0" fontId="60" fillId="18" borderId="82" xfId="0" applyFont="1" applyFill="1" applyBorder="1" applyAlignment="1">
      <alignment horizontal="center" vertical="center" wrapText="1"/>
    </xf>
    <xf numFmtId="0" fontId="60" fillId="18" borderId="28" xfId="0" applyFont="1" applyFill="1" applyBorder="1" applyAlignment="1">
      <alignment horizontal="center" vertical="center" wrapText="1"/>
    </xf>
    <xf numFmtId="0" fontId="60" fillId="18" borderId="87" xfId="0" applyFont="1" applyFill="1" applyBorder="1" applyAlignment="1">
      <alignment horizontal="center" vertical="center" wrapText="1"/>
    </xf>
    <xf numFmtId="0" fontId="60" fillId="18" borderId="74" xfId="0" applyFont="1" applyFill="1" applyBorder="1" applyAlignment="1">
      <alignment horizontal="center" vertical="center" wrapText="1"/>
    </xf>
    <xf numFmtId="164" fontId="42" fillId="0" borderId="0" xfId="16" applyNumberFormat="1" applyFont="1" applyAlignment="1">
      <alignment horizontal="center"/>
    </xf>
    <xf numFmtId="164" fontId="42" fillId="0" borderId="0" xfId="16" applyNumberFormat="1" applyFont="1" applyAlignment="1">
      <alignment horizontal="right"/>
    </xf>
    <xf numFmtId="164" fontId="60" fillId="0" borderId="0" xfId="16" applyNumberFormat="1" applyFont="1" applyBorder="1" applyAlignment="1">
      <alignment horizontal="right"/>
    </xf>
    <xf numFmtId="164" fontId="42" fillId="0" borderId="1" xfId="16" applyNumberFormat="1" applyFont="1" applyFill="1" applyBorder="1" applyAlignment="1">
      <alignment horizontal="center"/>
    </xf>
    <xf numFmtId="164" fontId="37" fillId="0" borderId="9" xfId="36" applyNumberFormat="1" applyFont="1" applyBorder="1" applyAlignment="1">
      <alignment horizontal="center" vertical="center"/>
    </xf>
    <xf numFmtId="164" fontId="37" fillId="0" borderId="59" xfId="36" applyNumberFormat="1" applyFont="1" applyBorder="1" applyAlignment="1">
      <alignment horizontal="center" vertical="center"/>
    </xf>
    <xf numFmtId="0" fontId="60" fillId="18" borderId="82" xfId="0" applyFont="1" applyFill="1" applyBorder="1" applyAlignment="1">
      <alignment horizontal="center" vertical="center"/>
    </xf>
    <xf numFmtId="0" fontId="44" fillId="0" borderId="1" xfId="0" applyFont="1" applyBorder="1" applyAlignment="1">
      <alignment horizontal="center"/>
    </xf>
    <xf numFmtId="0" fontId="60" fillId="18" borderId="85" xfId="0" applyFont="1" applyFill="1" applyBorder="1" applyAlignment="1">
      <alignment horizontal="center" vertical="center" wrapText="1"/>
    </xf>
    <xf numFmtId="0" fontId="60" fillId="18" borderId="83" xfId="0" applyFont="1" applyFill="1" applyBorder="1" applyAlignment="1">
      <alignment horizontal="center" vertical="center" wrapText="1"/>
    </xf>
    <xf numFmtId="0" fontId="42" fillId="0" borderId="1" xfId="36" applyFont="1" applyBorder="1" applyAlignment="1">
      <alignment horizontal="center"/>
    </xf>
    <xf numFmtId="0" fontId="60" fillId="18" borderId="82" xfId="58" applyFont="1" applyFill="1" applyBorder="1" applyAlignment="1">
      <alignment horizontal="center" vertical="center"/>
    </xf>
    <xf numFmtId="0" fontId="42" fillId="0" borderId="1" xfId="36" applyFont="1" applyBorder="1" applyAlignment="1">
      <alignment horizontal="center" wrapText="1"/>
    </xf>
    <xf numFmtId="0" fontId="106" fillId="18" borderId="62" xfId="36" applyFont="1" applyFill="1" applyBorder="1" applyAlignment="1">
      <alignment horizontal="center" vertical="center"/>
    </xf>
    <xf numFmtId="0" fontId="106" fillId="18" borderId="63" xfId="36" applyFont="1" applyFill="1" applyBorder="1" applyAlignment="1">
      <alignment horizontal="center" vertical="center"/>
    </xf>
    <xf numFmtId="0" fontId="106" fillId="18" borderId="82" xfId="36" applyFont="1" applyFill="1" applyBorder="1" applyAlignment="1">
      <alignment horizontal="center" vertical="center" wrapText="1"/>
    </xf>
    <xf numFmtId="0" fontId="106" fillId="18" borderId="28" xfId="36" applyFont="1" applyFill="1" applyBorder="1" applyAlignment="1">
      <alignment horizontal="center" vertical="center" wrapText="1"/>
    </xf>
    <xf numFmtId="0" fontId="106" fillId="18" borderId="88" xfId="36" applyFont="1" applyFill="1" applyBorder="1" applyAlignment="1">
      <alignment horizontal="center" vertical="center" wrapText="1"/>
    </xf>
    <xf numFmtId="0" fontId="106" fillId="18" borderId="33" xfId="36" applyFont="1" applyFill="1" applyBorder="1" applyAlignment="1">
      <alignment horizontal="center" vertical="center" wrapText="1"/>
    </xf>
    <xf numFmtId="0" fontId="106" fillId="18" borderId="38" xfId="36" applyFont="1" applyFill="1" applyBorder="1" applyAlignment="1">
      <alignment horizontal="center" vertical="center" wrapText="1"/>
    </xf>
    <xf numFmtId="0" fontId="106" fillId="18" borderId="18" xfId="36" applyFont="1" applyFill="1" applyBorder="1" applyAlignment="1">
      <alignment horizontal="center" vertical="center" wrapText="1"/>
    </xf>
    <xf numFmtId="0" fontId="106" fillId="18" borderId="21" xfId="36" applyFont="1" applyFill="1" applyBorder="1" applyAlignment="1">
      <alignment horizontal="center" vertical="center" wrapText="1"/>
    </xf>
    <xf numFmtId="0" fontId="106" fillId="18" borderId="72" xfId="36" applyFont="1" applyFill="1" applyBorder="1" applyAlignment="1">
      <alignment horizontal="center" vertical="center" wrapText="1"/>
    </xf>
    <xf numFmtId="0" fontId="106" fillId="18" borderId="17" xfId="36" applyFont="1" applyFill="1" applyBorder="1" applyAlignment="1">
      <alignment horizontal="center" vertical="center" wrapText="1"/>
    </xf>
    <xf numFmtId="0" fontId="106" fillId="18" borderId="90" xfId="36" applyFont="1" applyFill="1" applyBorder="1" applyAlignment="1">
      <alignment horizontal="center" vertical="center" wrapText="1"/>
    </xf>
    <xf numFmtId="164" fontId="38" fillId="5" borderId="30" xfId="36" applyNumberFormat="1" applyFont="1" applyFill="1" applyBorder="1" applyAlignment="1">
      <alignment horizontal="center" vertical="center"/>
    </xf>
    <xf numFmtId="164" fontId="38" fillId="5" borderId="70" xfId="36" applyNumberFormat="1" applyFont="1" applyFill="1" applyBorder="1" applyAlignment="1">
      <alignment horizontal="center" vertical="center"/>
    </xf>
    <xf numFmtId="164" fontId="37" fillId="0" borderId="21" xfId="36" applyNumberFormat="1" applyFont="1" applyBorder="1" applyAlignment="1">
      <alignment horizontal="center" vertical="center"/>
    </xf>
    <xf numFmtId="164" fontId="37" fillId="0" borderId="72" xfId="36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wrapText="1"/>
    </xf>
    <xf numFmtId="164" fontId="37" fillId="0" borderId="17" xfId="36" applyNumberFormat="1" applyFont="1" applyBorder="1" applyAlignment="1">
      <alignment horizontal="center" vertical="center"/>
    </xf>
    <xf numFmtId="164" fontId="37" fillId="0" borderId="90" xfId="36" applyNumberFormat="1" applyFont="1" applyBorder="1" applyAlignment="1">
      <alignment horizontal="center" vertical="center"/>
    </xf>
    <xf numFmtId="0" fontId="0" fillId="18" borderId="62" xfId="0" applyFont="1" applyFill="1" applyBorder="1" applyAlignment="1">
      <alignment horizontal="center" vertical="center"/>
    </xf>
    <xf numFmtId="0" fontId="0" fillId="18" borderId="63" xfId="0" applyFont="1" applyFill="1" applyBorder="1" applyAlignment="1">
      <alignment horizontal="center" vertical="center"/>
    </xf>
    <xf numFmtId="0" fontId="0" fillId="18" borderId="82" xfId="0" applyFont="1" applyFill="1" applyBorder="1" applyAlignment="1">
      <alignment horizontal="center" vertical="center" wrapText="1"/>
    </xf>
    <xf numFmtId="0" fontId="0" fillId="18" borderId="28" xfId="0" applyFont="1" applyFill="1" applyBorder="1" applyAlignment="1">
      <alignment horizontal="center" vertical="center" wrapText="1"/>
    </xf>
    <xf numFmtId="0" fontId="0" fillId="18" borderId="88" xfId="0" applyFont="1" applyFill="1" applyBorder="1" applyAlignment="1">
      <alignment horizontal="center" vertical="center" wrapText="1"/>
    </xf>
    <xf numFmtId="0" fontId="0" fillId="18" borderId="33" xfId="0" applyFont="1" applyFill="1" applyBorder="1" applyAlignment="1">
      <alignment horizontal="center" vertical="center" wrapText="1"/>
    </xf>
    <xf numFmtId="0" fontId="0" fillId="18" borderId="38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18" borderId="21" xfId="0" applyFont="1" applyFill="1" applyBorder="1" applyAlignment="1">
      <alignment horizontal="center" vertical="center" wrapText="1"/>
    </xf>
    <xf numFmtId="0" fontId="0" fillId="18" borderId="72" xfId="0" applyFont="1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0" fontId="0" fillId="18" borderId="90" xfId="0" applyFont="1" applyFill="1" applyBorder="1" applyAlignment="1">
      <alignment horizontal="center" vertical="center" wrapText="1"/>
    </xf>
    <xf numFmtId="164" fontId="37" fillId="0" borderId="12" xfId="36" applyNumberFormat="1" applyFont="1" applyBorder="1" applyAlignment="1">
      <alignment horizontal="center" vertical="center"/>
    </xf>
    <xf numFmtId="164" fontId="37" fillId="0" borderId="61" xfId="36" applyNumberFormat="1" applyFont="1" applyBorder="1" applyAlignment="1">
      <alignment horizontal="center" vertical="center"/>
    </xf>
    <xf numFmtId="164" fontId="37" fillId="0" borderId="12" xfId="0" applyNumberFormat="1" applyFont="1" applyBorder="1" applyAlignment="1">
      <alignment horizontal="right" vertical="center" indent="3"/>
    </xf>
    <xf numFmtId="164" fontId="37" fillId="0" borderId="61" xfId="0" applyNumberFormat="1" applyFont="1" applyBorder="1" applyAlignment="1">
      <alignment horizontal="right" vertical="center" indent="3"/>
    </xf>
    <xf numFmtId="164" fontId="38" fillId="5" borderId="30" xfId="0" applyNumberFormat="1" applyFont="1" applyFill="1" applyBorder="1" applyAlignment="1">
      <alignment horizontal="right" vertical="center" indent="3"/>
    </xf>
    <xf numFmtId="164" fontId="38" fillId="5" borderId="70" xfId="0" applyNumberFormat="1" applyFont="1" applyFill="1" applyBorder="1" applyAlignment="1">
      <alignment horizontal="right" vertical="center" indent="3"/>
    </xf>
    <xf numFmtId="164" fontId="37" fillId="0" borderId="9" xfId="0" applyNumberFormat="1" applyFont="1" applyBorder="1" applyAlignment="1">
      <alignment horizontal="right" vertical="center" indent="3"/>
    </xf>
    <xf numFmtId="164" fontId="37" fillId="0" borderId="59" xfId="0" applyNumberFormat="1" applyFont="1" applyBorder="1" applyAlignment="1">
      <alignment horizontal="right" vertical="center" indent="3"/>
    </xf>
    <xf numFmtId="164" fontId="37" fillId="0" borderId="17" xfId="0" applyNumberFormat="1" applyFont="1" applyBorder="1" applyAlignment="1">
      <alignment horizontal="right" vertical="center" indent="3"/>
    </xf>
    <xf numFmtId="164" fontId="37" fillId="0" borderId="90" xfId="0" applyNumberFormat="1" applyFont="1" applyBorder="1" applyAlignment="1">
      <alignment horizontal="right" vertical="center" indent="3"/>
    </xf>
    <xf numFmtId="0" fontId="158" fillId="5" borderId="83" xfId="36" applyFont="1" applyFill="1" applyBorder="1" applyAlignment="1">
      <alignment vertical="center" wrapText="1"/>
    </xf>
    <xf numFmtId="0" fontId="158" fillId="5" borderId="69" xfId="36" applyFont="1" applyFill="1" applyBorder="1" applyAlignment="1">
      <alignment vertical="center" wrapText="1"/>
    </xf>
    <xf numFmtId="0" fontId="159" fillId="0" borderId="7" xfId="36" applyFont="1" applyBorder="1" applyAlignment="1">
      <alignment vertical="center" wrapText="1"/>
    </xf>
    <xf numFmtId="0" fontId="159" fillId="0" borderId="0" xfId="36" applyFont="1" applyBorder="1" applyAlignment="1">
      <alignment vertical="center" wrapText="1"/>
    </xf>
    <xf numFmtId="0" fontId="157" fillId="0" borderId="1" xfId="36" applyFont="1" applyBorder="1" applyAlignment="1">
      <alignment horizontal="center" vertical="center"/>
    </xf>
    <xf numFmtId="0" fontId="158" fillId="18" borderId="2" xfId="36" applyFont="1" applyFill="1" applyBorder="1" applyAlignment="1">
      <alignment horizontal="center" vertical="center" wrapText="1"/>
    </xf>
    <xf numFmtId="0" fontId="158" fillId="18" borderId="4" xfId="36" applyFont="1" applyFill="1" applyBorder="1" applyAlignment="1">
      <alignment horizontal="center" vertical="center" wrapText="1"/>
    </xf>
    <xf numFmtId="0" fontId="158" fillId="18" borderId="7" xfId="36" applyFont="1" applyFill="1" applyBorder="1" applyAlignment="1">
      <alignment horizontal="center" vertical="center" wrapText="1"/>
    </xf>
    <xf numFmtId="0" fontId="158" fillId="18" borderId="0" xfId="36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170" fontId="51" fillId="9" borderId="85" xfId="0" applyNumberFormat="1" applyFont="1" applyFill="1" applyBorder="1" applyAlignment="1">
      <alignment horizontal="center" vertical="center"/>
    </xf>
    <xf numFmtId="170" fontId="51" fillId="9" borderId="33" xfId="0" applyNumberFormat="1" applyFont="1" applyFill="1" applyBorder="1" applyAlignment="1">
      <alignment horizontal="center" vertical="center"/>
    </xf>
    <xf numFmtId="170" fontId="51" fillId="9" borderId="82" xfId="0" applyNumberFormat="1" applyFont="1" applyFill="1" applyBorder="1" applyAlignment="1">
      <alignment horizontal="center" vertical="center"/>
    </xf>
    <xf numFmtId="170" fontId="51" fillId="9" borderId="38" xfId="0" applyNumberFormat="1" applyFont="1" applyFill="1" applyBorder="1" applyAlignment="1">
      <alignment horizontal="center" vertical="center"/>
    </xf>
    <xf numFmtId="0" fontId="51" fillId="0" borderId="7" xfId="0" applyFont="1" applyFill="1" applyBorder="1" applyAlignment="1">
      <alignment horizontal="left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47" fillId="2" borderId="133" xfId="0" applyFont="1" applyFill="1" applyBorder="1" applyAlignment="1">
      <alignment horizontal="center" vertical="center"/>
    </xf>
    <xf numFmtId="0" fontId="47" fillId="2" borderId="33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0" fontId="47" fillId="2" borderId="85" xfId="0" applyFont="1" applyFill="1" applyBorder="1" applyAlignment="1">
      <alignment horizontal="center" vertical="center"/>
    </xf>
    <xf numFmtId="0" fontId="47" fillId="2" borderId="155" xfId="0" applyFont="1" applyFill="1" applyBorder="1" applyAlignment="1">
      <alignment horizontal="center"/>
    </xf>
    <xf numFmtId="0" fontId="47" fillId="2" borderId="29" xfId="0" applyFont="1" applyFill="1" applyBorder="1" applyAlignment="1">
      <alignment horizontal="center"/>
    </xf>
    <xf numFmtId="0" fontId="47" fillId="2" borderId="30" xfId="0" applyFont="1" applyFill="1" applyBorder="1" applyAlignment="1">
      <alignment horizontal="center"/>
    </xf>
    <xf numFmtId="0" fontId="47" fillId="2" borderId="70" xfId="0" applyFont="1" applyFill="1" applyBorder="1" applyAlignment="1">
      <alignment horizontal="center"/>
    </xf>
    <xf numFmtId="0" fontId="47" fillId="2" borderId="83" xfId="0" applyFont="1" applyFill="1" applyBorder="1" applyAlignment="1">
      <alignment horizontal="center"/>
    </xf>
    <xf numFmtId="164" fontId="173" fillId="2" borderId="155" xfId="0" applyNumberFormat="1" applyFont="1" applyFill="1" applyBorder="1" applyAlignment="1">
      <alignment horizontal="center"/>
    </xf>
    <xf numFmtId="164" fontId="173" fillId="2" borderId="29" xfId="0" applyNumberFormat="1" applyFont="1" applyFill="1" applyBorder="1" applyAlignment="1">
      <alignment horizontal="center"/>
    </xf>
    <xf numFmtId="164" fontId="173" fillId="2" borderId="30" xfId="0" applyNumberFormat="1" applyFont="1" applyFill="1" applyBorder="1" applyAlignment="1">
      <alignment horizontal="center"/>
    </xf>
    <xf numFmtId="164" fontId="173" fillId="2" borderId="70" xfId="0" applyNumberFormat="1" applyFont="1" applyFill="1" applyBorder="1" applyAlignment="1">
      <alignment horizontal="center"/>
    </xf>
    <xf numFmtId="164" fontId="173" fillId="2" borderId="83" xfId="0" applyNumberFormat="1" applyFont="1" applyFill="1" applyBorder="1" applyAlignment="1">
      <alignment horizontal="center"/>
    </xf>
    <xf numFmtId="0" fontId="173" fillId="2" borderId="155" xfId="0" applyFont="1" applyFill="1" applyBorder="1" applyAlignment="1">
      <alignment horizontal="center"/>
    </xf>
    <xf numFmtId="0" fontId="173" fillId="2" borderId="29" xfId="0" applyFont="1" applyFill="1" applyBorder="1" applyAlignment="1">
      <alignment horizontal="center"/>
    </xf>
    <xf numFmtId="0" fontId="173" fillId="2" borderId="30" xfId="0" applyFont="1" applyFill="1" applyBorder="1" applyAlignment="1">
      <alignment horizontal="center"/>
    </xf>
    <xf numFmtId="0" fontId="173" fillId="2" borderId="70" xfId="0" applyFont="1" applyFill="1" applyBorder="1" applyAlignment="1">
      <alignment horizontal="center"/>
    </xf>
    <xf numFmtId="0" fontId="173" fillId="2" borderId="83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left" wrapText="1"/>
    </xf>
    <xf numFmtId="0" fontId="34" fillId="0" borderId="0" xfId="2" applyFill="1" applyAlignment="1">
      <alignment horizontal="center"/>
    </xf>
    <xf numFmtId="2" fontId="18" fillId="0" borderId="0" xfId="2" applyNumberFormat="1" applyFont="1" applyAlignment="1">
      <alignment horizontal="center"/>
    </xf>
    <xf numFmtId="3" fontId="38" fillId="5" borderId="21" xfId="2" applyNumberFormat="1" applyFont="1" applyFill="1" applyBorder="1" applyAlignment="1">
      <alignment horizontal="center" vertical="center"/>
    </xf>
    <xf numFmtId="3" fontId="38" fillId="5" borderId="31" xfId="2" applyNumberFormat="1" applyFont="1" applyFill="1" applyBorder="1" applyAlignment="1">
      <alignment horizontal="center" vertical="center"/>
    </xf>
    <xf numFmtId="3" fontId="38" fillId="5" borderId="27" xfId="2" applyNumberFormat="1" applyFont="1" applyFill="1" applyBorder="1" applyAlignment="1">
      <alignment horizontal="center" vertical="center"/>
    </xf>
    <xf numFmtId="3" fontId="38" fillId="5" borderId="22" xfId="2" applyNumberFormat="1" applyFont="1" applyFill="1" applyBorder="1" applyAlignment="1">
      <alignment horizontal="center" vertical="center"/>
    </xf>
    <xf numFmtId="3" fontId="38" fillId="5" borderId="18" xfId="2" applyNumberFormat="1" applyFont="1" applyFill="1" applyBorder="1" applyAlignment="1">
      <alignment horizontal="center" vertical="center"/>
    </xf>
    <xf numFmtId="3" fontId="38" fillId="5" borderId="22" xfId="2" applyNumberFormat="1" applyFont="1" applyFill="1" applyBorder="1" applyAlignment="1">
      <alignment horizontal="center" vertical="center" wrapText="1"/>
    </xf>
    <xf numFmtId="3" fontId="38" fillId="5" borderId="30" xfId="2" applyNumberFormat="1" applyFont="1" applyFill="1" applyBorder="1" applyAlignment="1">
      <alignment horizontal="center" vertical="center" wrapText="1"/>
    </xf>
    <xf numFmtId="3" fontId="38" fillId="5" borderId="29" xfId="2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8" xfId="0" applyFont="1" applyBorder="1" applyAlignment="1">
      <alignment horizontal="center" vertical="center" textRotation="90"/>
    </xf>
    <xf numFmtId="2" fontId="51" fillId="0" borderId="64" xfId="2" applyNumberFormat="1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2" fillId="5" borderId="21" xfId="0" applyFont="1" applyFill="1" applyBorder="1" applyAlignment="1">
      <alignment horizontal="center"/>
    </xf>
    <xf numFmtId="0" fontId="42" fillId="5" borderId="27" xfId="0" applyFont="1" applyFill="1" applyBorder="1" applyAlignment="1">
      <alignment horizontal="center"/>
    </xf>
    <xf numFmtId="0" fontId="42" fillId="5" borderId="17" xfId="0" applyFont="1" applyFill="1" applyBorder="1" applyAlignment="1">
      <alignment horizontal="center"/>
    </xf>
    <xf numFmtId="0" fontId="42" fillId="5" borderId="65" xfId="0" applyFont="1" applyFill="1" applyBorder="1" applyAlignment="1">
      <alignment horizontal="center"/>
    </xf>
    <xf numFmtId="0" fontId="42" fillId="5" borderId="30" xfId="0" applyFont="1" applyFill="1" applyBorder="1" applyAlignment="1">
      <alignment horizontal="center"/>
    </xf>
    <xf numFmtId="0" fontId="42" fillId="5" borderId="29" xfId="0" applyFont="1" applyFill="1" applyBorder="1" applyAlignment="1">
      <alignment horizontal="center"/>
    </xf>
    <xf numFmtId="0" fontId="42" fillId="5" borderId="21" xfId="0" applyFont="1" applyFill="1" applyBorder="1" applyAlignment="1">
      <alignment horizontal="center" vertical="center" wrapText="1"/>
    </xf>
    <xf numFmtId="0" fontId="42" fillId="5" borderId="27" xfId="0" applyFont="1" applyFill="1" applyBorder="1" applyAlignment="1">
      <alignment horizontal="center" vertical="center" wrapText="1"/>
    </xf>
    <xf numFmtId="0" fontId="42" fillId="5" borderId="17" xfId="0" applyFont="1" applyFill="1" applyBorder="1" applyAlignment="1">
      <alignment horizontal="center" vertical="center" wrapText="1"/>
    </xf>
    <xf numFmtId="0" fontId="42" fillId="5" borderId="6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164" fontId="14" fillId="0" borderId="18" xfId="0" applyNumberFormat="1" applyFont="1" applyBorder="1" applyAlignment="1">
      <alignment horizontal="center" vertical="center" textRotation="90"/>
    </xf>
    <xf numFmtId="164" fontId="14" fillId="0" borderId="18" xfId="0" applyNumberFormat="1" applyFont="1" applyBorder="1" applyAlignment="1">
      <alignment horizontal="right" vertical="center" textRotation="90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42" fillId="2" borderId="96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7" xfId="0" applyFont="1" applyFill="1" applyBorder="1" applyAlignment="1">
      <alignment horizontal="center" vertical="center" wrapText="1"/>
    </xf>
    <xf numFmtId="0" fontId="42" fillId="2" borderId="156" xfId="0" applyFont="1" applyFill="1" applyBorder="1" applyAlignment="1">
      <alignment horizontal="center" vertical="center" wrapText="1"/>
    </xf>
    <xf numFmtId="0" fontId="42" fillId="2" borderId="64" xfId="0" applyFont="1" applyFill="1" applyBorder="1" applyAlignment="1">
      <alignment horizontal="center" vertical="center" wrapText="1"/>
    </xf>
    <xf numFmtId="0" fontId="42" fillId="2" borderId="90" xfId="0" applyFont="1" applyFill="1" applyBorder="1" applyAlignment="1">
      <alignment horizontal="center" vertical="center" wrapText="1"/>
    </xf>
    <xf numFmtId="0" fontId="44" fillId="0" borderId="0" xfId="2" applyFont="1" applyBorder="1" applyAlignment="1">
      <alignment horizontal="center" wrapText="1"/>
    </xf>
    <xf numFmtId="164" fontId="45" fillId="0" borderId="0" xfId="2" applyNumberFormat="1" applyFont="1" applyFill="1" applyAlignment="1">
      <alignment horizontal="center"/>
    </xf>
    <xf numFmtId="0" fontId="57" fillId="0" borderId="0" xfId="2" applyFont="1" applyBorder="1" applyAlignment="1">
      <alignment horizontal="center"/>
    </xf>
    <xf numFmtId="0" fontId="38" fillId="4" borderId="22" xfId="2" applyFont="1" applyFill="1" applyBorder="1" applyAlignment="1">
      <alignment horizontal="center" vertical="center" textRotation="90"/>
    </xf>
    <xf numFmtId="0" fontId="38" fillId="4" borderId="18" xfId="2" applyFont="1" applyFill="1" applyBorder="1" applyAlignment="1">
      <alignment horizontal="center" vertical="center" textRotation="90"/>
    </xf>
    <xf numFmtId="0" fontId="59" fillId="4" borderId="21" xfId="2" applyFont="1" applyFill="1" applyBorder="1" applyAlignment="1">
      <alignment horizontal="center" vertical="center"/>
    </xf>
    <xf numFmtId="0" fontId="59" fillId="4" borderId="17" xfId="2" applyFont="1" applyFill="1" applyBorder="1" applyAlignment="1">
      <alignment horizontal="center" vertical="center"/>
    </xf>
    <xf numFmtId="0" fontId="59" fillId="4" borderId="22" xfId="2" applyFont="1" applyFill="1" applyBorder="1" applyAlignment="1">
      <alignment horizontal="center" vertical="center" wrapText="1"/>
    </xf>
    <xf numFmtId="0" fontId="59" fillId="4" borderId="18" xfId="2" applyFont="1" applyFill="1" applyBorder="1" applyAlignment="1">
      <alignment horizontal="center" vertical="center" wrapText="1"/>
    </xf>
    <xf numFmtId="0" fontId="59" fillId="4" borderId="31" xfId="2" applyFont="1" applyFill="1" applyBorder="1" applyAlignment="1">
      <alignment horizontal="center" vertical="center" wrapText="1"/>
    </xf>
    <xf numFmtId="0" fontId="59" fillId="4" borderId="64" xfId="2" applyFont="1" applyFill="1" applyBorder="1" applyAlignment="1">
      <alignment horizontal="center" vertical="center" wrapText="1"/>
    </xf>
    <xf numFmtId="0" fontId="59" fillId="4" borderId="30" xfId="2" applyFont="1" applyFill="1" applyBorder="1" applyAlignment="1">
      <alignment horizontal="center" vertical="center"/>
    </xf>
    <xf numFmtId="0" fontId="59" fillId="4" borderId="69" xfId="2" applyFont="1" applyFill="1" applyBorder="1" applyAlignment="1">
      <alignment horizontal="center" vertical="center"/>
    </xf>
    <xf numFmtId="0" fontId="59" fillId="4" borderId="27" xfId="2" applyFont="1" applyFill="1" applyBorder="1" applyAlignment="1">
      <alignment horizontal="center" vertical="center" wrapText="1"/>
    </xf>
    <xf numFmtId="0" fontId="59" fillId="4" borderId="65" xfId="2" applyFont="1" applyFill="1" applyBorder="1" applyAlignment="1">
      <alignment horizontal="center" vertical="center" wrapText="1"/>
    </xf>
    <xf numFmtId="0" fontId="143" fillId="0" borderId="110" xfId="0" applyFont="1" applyBorder="1" applyAlignment="1">
      <alignment horizontal="center" vertical="center" wrapText="1"/>
    </xf>
    <xf numFmtId="0" fontId="143" fillId="0" borderId="116" xfId="0" applyFont="1" applyBorder="1" applyAlignment="1">
      <alignment horizontal="center" vertical="center" wrapText="1"/>
    </xf>
    <xf numFmtId="0" fontId="143" fillId="0" borderId="112" xfId="0" applyFont="1" applyBorder="1" applyAlignment="1">
      <alignment horizontal="center" vertical="center" wrapText="1"/>
    </xf>
    <xf numFmtId="0" fontId="143" fillId="0" borderId="118" xfId="0" applyFont="1" applyBorder="1" applyAlignment="1">
      <alignment horizontal="center" vertical="center" wrapText="1"/>
    </xf>
    <xf numFmtId="0" fontId="112" fillId="0" borderId="0" xfId="2" applyFont="1" applyAlignment="1">
      <alignment horizontal="center"/>
    </xf>
    <xf numFmtId="0" fontId="141" fillId="14" borderId="96" xfId="0" applyFont="1" applyFill="1" applyBorder="1" applyAlignment="1">
      <alignment horizontal="center" vertical="center"/>
    </xf>
    <xf numFmtId="0" fontId="141" fillId="14" borderId="4" xfId="0" applyFont="1" applyFill="1" applyBorder="1" applyAlignment="1">
      <alignment horizontal="center" vertical="center"/>
    </xf>
    <xf numFmtId="0" fontId="141" fillId="14" borderId="57" xfId="0" applyFont="1" applyFill="1" applyBorder="1" applyAlignment="1">
      <alignment horizontal="center" vertical="center"/>
    </xf>
    <xf numFmtId="0" fontId="141" fillId="14" borderId="105" xfId="0" applyFont="1" applyFill="1" applyBorder="1" applyAlignment="1">
      <alignment horizontal="center" vertical="center"/>
    </xf>
    <xf numFmtId="0" fontId="141" fillId="14" borderId="106" xfId="0" applyFont="1" applyFill="1" applyBorder="1" applyAlignment="1">
      <alignment horizontal="center" vertical="center"/>
    </xf>
    <xf numFmtId="0" fontId="141" fillId="14" borderId="108" xfId="0" applyFont="1" applyFill="1" applyBorder="1" applyAlignment="1">
      <alignment horizontal="center" vertical="center"/>
    </xf>
    <xf numFmtId="0" fontId="20" fillId="14" borderId="3" xfId="0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center" vertical="center" wrapText="1"/>
    </xf>
    <xf numFmtId="0" fontId="20" fillId="14" borderId="51" xfId="0" applyFont="1" applyFill="1" applyBorder="1" applyAlignment="1">
      <alignment horizontal="center" vertical="center" wrapText="1"/>
    </xf>
    <xf numFmtId="0" fontId="149" fillId="0" borderId="136" xfId="0" applyFont="1" applyFill="1" applyBorder="1" applyAlignment="1">
      <alignment horizontal="center" vertical="center" wrapText="1"/>
    </xf>
    <xf numFmtId="0" fontId="149" fillId="0" borderId="141" xfId="0" applyFont="1" applyFill="1" applyBorder="1" applyAlignment="1">
      <alignment horizontal="center" vertical="center" wrapText="1"/>
    </xf>
    <xf numFmtId="0" fontId="149" fillId="0" borderId="144" xfId="0" applyFont="1" applyFill="1" applyBorder="1" applyAlignment="1">
      <alignment horizontal="center" vertical="center" wrapText="1"/>
    </xf>
    <xf numFmtId="0" fontId="20" fillId="12" borderId="138" xfId="0" applyFont="1" applyFill="1" applyBorder="1" applyAlignment="1">
      <alignment horizontal="center" vertical="center"/>
    </xf>
    <xf numFmtId="0" fontId="119" fillId="14" borderId="143" xfId="0" applyFont="1" applyFill="1" applyBorder="1" applyAlignment="1">
      <alignment horizontal="center" vertical="center"/>
    </xf>
    <xf numFmtId="0" fontId="20" fillId="12" borderId="139" xfId="0" applyFont="1" applyFill="1" applyBorder="1" applyAlignment="1">
      <alignment horizontal="center" vertical="center" wrapText="1"/>
    </xf>
    <xf numFmtId="0" fontId="20" fillId="12" borderId="60" xfId="0" applyFont="1" applyFill="1" applyBorder="1" applyAlignment="1">
      <alignment horizontal="center" vertical="center"/>
    </xf>
    <xf numFmtId="0" fontId="149" fillId="0" borderId="22" xfId="0" applyFont="1" applyBorder="1" applyAlignment="1">
      <alignment horizontal="center" vertical="center"/>
    </xf>
    <xf numFmtId="0" fontId="119" fillId="0" borderId="25" xfId="0" applyFont="1" applyBorder="1" applyAlignment="1">
      <alignment horizontal="center" vertical="center"/>
    </xf>
    <xf numFmtId="0" fontId="149" fillId="0" borderId="22" xfId="0" applyFont="1" applyBorder="1" applyAlignment="1">
      <alignment horizontal="center" vertical="center" wrapText="1"/>
    </xf>
    <xf numFmtId="0" fontId="149" fillId="0" borderId="25" xfId="0" applyFont="1" applyBorder="1" applyAlignment="1">
      <alignment horizontal="center" vertical="center" wrapText="1"/>
    </xf>
    <xf numFmtId="0" fontId="141" fillId="0" borderId="0" xfId="2" applyFont="1" applyAlignment="1">
      <alignment horizontal="center"/>
    </xf>
    <xf numFmtId="0" fontId="141" fillId="14" borderId="104" xfId="0" applyFont="1" applyFill="1" applyBorder="1" applyAlignment="1">
      <alignment horizontal="center" vertical="center"/>
    </xf>
    <xf numFmtId="0" fontId="141" fillId="14" borderId="107" xfId="0" applyFont="1" applyFill="1" applyBorder="1" applyAlignment="1">
      <alignment horizontal="center" vertical="center"/>
    </xf>
    <xf numFmtId="0" fontId="141" fillId="14" borderId="96" xfId="0" applyFont="1" applyFill="1" applyBorder="1" applyAlignment="1">
      <alignment horizontal="center" vertical="center" wrapText="1"/>
    </xf>
    <xf numFmtId="0" fontId="141" fillId="14" borderId="4" xfId="0" applyFont="1" applyFill="1" applyBorder="1" applyAlignment="1">
      <alignment horizontal="center" vertical="center" wrapText="1"/>
    </xf>
    <xf numFmtId="0" fontId="141" fillId="14" borderId="57" xfId="0" applyFont="1" applyFill="1" applyBorder="1" applyAlignment="1">
      <alignment horizontal="center" vertical="center" wrapText="1"/>
    </xf>
    <xf numFmtId="0" fontId="141" fillId="14" borderId="105" xfId="0" applyFont="1" applyFill="1" applyBorder="1" applyAlignment="1">
      <alignment horizontal="center" vertical="center" wrapText="1"/>
    </xf>
    <xf numFmtId="0" fontId="141" fillId="14" borderId="106" xfId="0" applyFont="1" applyFill="1" applyBorder="1" applyAlignment="1">
      <alignment horizontal="center" vertical="center" wrapText="1"/>
    </xf>
    <xf numFmtId="0" fontId="141" fillId="14" borderId="108" xfId="0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16" fillId="0" borderId="1" xfId="2" applyFont="1" applyBorder="1" applyAlignment="1">
      <alignment horizontal="left" vertical="center"/>
    </xf>
    <xf numFmtId="0" fontId="148" fillId="0" borderId="134" xfId="2" applyFont="1" applyBorder="1" applyAlignment="1">
      <alignment horizontal="center" vertical="center" textRotation="90"/>
    </xf>
    <xf numFmtId="0" fontId="149" fillId="0" borderId="137" xfId="2" applyFont="1" applyBorder="1" applyAlignment="1">
      <alignment horizontal="center" vertical="center" textRotation="90"/>
    </xf>
    <xf numFmtId="0" fontId="149" fillId="0" borderId="142" xfId="2" applyFont="1" applyBorder="1" applyAlignment="1">
      <alignment horizontal="center" vertical="center" textRotation="90"/>
    </xf>
    <xf numFmtId="0" fontId="20" fillId="12" borderId="35" xfId="0" applyFont="1" applyFill="1" applyBorder="1" applyAlignment="1">
      <alignment horizontal="center"/>
    </xf>
    <xf numFmtId="0" fontId="20" fillId="12" borderId="33" xfId="0" applyFont="1" applyFill="1" applyBorder="1" applyAlignment="1">
      <alignment horizontal="center"/>
    </xf>
    <xf numFmtId="0" fontId="20" fillId="12" borderId="34" xfId="0" applyFont="1" applyFill="1" applyBorder="1" applyAlignment="1">
      <alignment horizontal="center"/>
    </xf>
    <xf numFmtId="0" fontId="149" fillId="0" borderId="135" xfId="0" applyFont="1" applyBorder="1" applyAlignment="1">
      <alignment horizontal="center" vertical="center" wrapText="1"/>
    </xf>
    <xf numFmtId="0" fontId="149" fillId="0" borderId="140" xfId="0" applyFont="1" applyBorder="1" applyAlignment="1">
      <alignment horizontal="center" vertical="center" wrapText="1"/>
    </xf>
    <xf numFmtId="0" fontId="149" fillId="0" borderId="143" xfId="0" applyFont="1" applyBorder="1" applyAlignment="1">
      <alignment horizontal="center" vertical="center" wrapText="1"/>
    </xf>
    <xf numFmtId="0" fontId="20" fillId="13" borderId="135" xfId="0" applyFont="1" applyFill="1" applyBorder="1" applyAlignment="1">
      <alignment horizontal="center" vertical="center" wrapText="1"/>
    </xf>
    <xf numFmtId="0" fontId="20" fillId="13" borderId="140" xfId="0" applyFont="1" applyFill="1" applyBorder="1" applyAlignment="1">
      <alignment horizontal="center" vertical="center"/>
    </xf>
    <xf numFmtId="0" fontId="20" fillId="13" borderId="143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49" fillId="0" borderId="15" xfId="0" applyFont="1" applyBorder="1" applyAlignment="1">
      <alignment horizontal="center" vertical="center" wrapText="1"/>
    </xf>
    <xf numFmtId="3" fontId="190" fillId="0" borderId="0" xfId="2" applyNumberFormat="1" applyFont="1" applyAlignment="1">
      <alignment horizontal="center"/>
    </xf>
    <xf numFmtId="0" fontId="19" fillId="0" borderId="32" xfId="2" applyFont="1" applyBorder="1" applyAlignment="1">
      <alignment horizontal="center" vertical="center" textRotation="90"/>
    </xf>
    <xf numFmtId="0" fontId="34" fillId="0" borderId="39" xfId="2" applyBorder="1" applyAlignment="1">
      <alignment horizontal="center" vertical="center" textRotation="90"/>
    </xf>
    <xf numFmtId="0" fontId="34" fillId="0" borderId="50" xfId="2" applyBorder="1" applyAlignment="1">
      <alignment horizontal="center" vertical="center" textRotation="90"/>
    </xf>
    <xf numFmtId="0" fontId="20" fillId="4" borderId="33" xfId="2" applyFont="1" applyFill="1" applyBorder="1" applyAlignment="1">
      <alignment horizontal="center" vertical="center" wrapText="1"/>
    </xf>
    <xf numFmtId="0" fontId="20" fillId="4" borderId="34" xfId="2" applyFont="1" applyFill="1" applyBorder="1" applyAlignment="1">
      <alignment horizontal="center" vertical="center" wrapText="1"/>
    </xf>
    <xf numFmtId="0" fontId="20" fillId="4" borderId="35" xfId="2" applyFont="1" applyFill="1" applyBorder="1" applyAlignment="1">
      <alignment horizontal="center" vertical="center" wrapText="1"/>
    </xf>
    <xf numFmtId="0" fontId="20" fillId="4" borderId="86" xfId="2" applyFont="1" applyFill="1" applyBorder="1" applyAlignment="1">
      <alignment horizontal="center" vertical="center" wrapText="1"/>
    </xf>
    <xf numFmtId="0" fontId="141" fillId="4" borderId="88" xfId="2" applyFont="1" applyFill="1" applyBorder="1" applyAlignment="1">
      <alignment horizontal="center" vertical="center" wrapText="1"/>
    </xf>
    <xf numFmtId="0" fontId="20" fillId="4" borderId="38" xfId="2" applyFont="1" applyFill="1" applyBorder="1" applyAlignment="1">
      <alignment horizontal="center" vertical="center" wrapText="1"/>
    </xf>
    <xf numFmtId="0" fontId="22" fillId="0" borderId="40" xfId="2" applyFont="1" applyBorder="1" applyAlignment="1">
      <alignment horizontal="center"/>
    </xf>
    <xf numFmtId="0" fontId="22" fillId="0" borderId="41" xfId="2" applyFont="1" applyBorder="1" applyAlignment="1">
      <alignment horizontal="center"/>
    </xf>
    <xf numFmtId="0" fontId="22" fillId="0" borderId="42" xfId="2" applyFont="1" applyBorder="1" applyAlignment="1">
      <alignment horizontal="center"/>
    </xf>
    <xf numFmtId="0" fontId="22" fillId="0" borderId="43" xfId="2" applyFont="1" applyBorder="1" applyAlignment="1">
      <alignment horizontal="center"/>
    </xf>
    <xf numFmtId="0" fontId="22" fillId="0" borderId="44" xfId="2" applyFont="1" applyBorder="1" applyAlignment="1">
      <alignment horizontal="center"/>
    </xf>
    <xf numFmtId="0" fontId="22" fillId="0" borderId="45" xfId="2" applyFont="1" applyBorder="1" applyAlignment="1">
      <alignment horizontal="center"/>
    </xf>
    <xf numFmtId="0" fontId="22" fillId="0" borderId="46" xfId="2" applyFont="1" applyBorder="1" applyAlignment="1">
      <alignment horizontal="center"/>
    </xf>
    <xf numFmtId="0" fontId="20" fillId="4" borderId="85" xfId="2" applyFont="1" applyFill="1" applyBorder="1" applyAlignment="1">
      <alignment horizontal="center" vertical="center" wrapText="1"/>
    </xf>
    <xf numFmtId="0" fontId="202" fillId="0" borderId="44" xfId="2" applyFont="1" applyBorder="1" applyAlignment="1">
      <alignment horizontal="center"/>
    </xf>
    <xf numFmtId="0" fontId="202" fillId="0" borderId="43" xfId="2" applyFont="1" applyBorder="1" applyAlignment="1">
      <alignment horizontal="center"/>
    </xf>
    <xf numFmtId="0" fontId="32" fillId="0" borderId="0" xfId="2" applyFont="1" applyAlignment="1">
      <alignment horizontal="center" vertical="center" wrapText="1"/>
    </xf>
    <xf numFmtId="0" fontId="141" fillId="4" borderId="35" xfId="2" applyFont="1" applyFill="1" applyBorder="1" applyAlignment="1">
      <alignment horizontal="center" vertical="center" wrapText="1"/>
    </xf>
    <xf numFmtId="0" fontId="141" fillId="4" borderId="34" xfId="2" applyFont="1" applyFill="1" applyBorder="1" applyAlignment="1">
      <alignment horizontal="center" vertical="center" wrapText="1"/>
    </xf>
    <xf numFmtId="0" fontId="57" fillId="0" borderId="0" xfId="2" applyFont="1" applyAlignment="1">
      <alignment horizontal="left"/>
    </xf>
    <xf numFmtId="0" fontId="50" fillId="2" borderId="2" xfId="2" applyFont="1" applyFill="1" applyBorder="1" applyAlignment="1">
      <alignment horizontal="center" vertical="center"/>
    </xf>
    <xf numFmtId="0" fontId="50" fillId="2" borderId="124" xfId="2" applyFont="1" applyFill="1" applyBorder="1" applyAlignment="1">
      <alignment horizontal="center" vertical="center"/>
    </xf>
    <xf numFmtId="0" fontId="63" fillId="2" borderId="62" xfId="2" applyFont="1" applyFill="1" applyBorder="1" applyAlignment="1">
      <alignment horizontal="center" vertical="center" wrapText="1"/>
    </xf>
    <xf numFmtId="0" fontId="32" fillId="2" borderId="128" xfId="2" applyFont="1" applyFill="1" applyBorder="1" applyAlignment="1">
      <alignment horizontal="center" vertical="center" wrapText="1"/>
    </xf>
    <xf numFmtId="0" fontId="63" fillId="2" borderId="3" xfId="2" applyFont="1" applyFill="1" applyBorder="1" applyAlignment="1">
      <alignment horizontal="center" vertical="center" wrapText="1"/>
    </xf>
    <xf numFmtId="0" fontId="63" fillId="2" borderId="100" xfId="2" applyFont="1" applyFill="1" applyBorder="1" applyAlignment="1">
      <alignment horizontal="center" vertical="center" wrapText="1"/>
    </xf>
    <xf numFmtId="0" fontId="63" fillId="2" borderId="14" xfId="2" applyFont="1" applyFill="1" applyBorder="1" applyAlignment="1">
      <alignment horizontal="center" vertical="center" wrapText="1"/>
    </xf>
    <xf numFmtId="0" fontId="63" fillId="2" borderId="101" xfId="2" applyFont="1" applyFill="1" applyBorder="1" applyAlignment="1">
      <alignment horizontal="center" vertical="center" wrapText="1"/>
    </xf>
    <xf numFmtId="0" fontId="63" fillId="2" borderId="57" xfId="2" applyFont="1" applyFill="1" applyBorder="1" applyAlignment="1">
      <alignment horizontal="center" vertical="center"/>
    </xf>
    <xf numFmtId="0" fontId="63" fillId="2" borderId="153" xfId="2" applyFont="1" applyFill="1" applyBorder="1" applyAlignment="1">
      <alignment horizontal="center" vertical="center"/>
    </xf>
    <xf numFmtId="0" fontId="63" fillId="2" borderId="57" xfId="2" applyFont="1" applyFill="1" applyBorder="1" applyAlignment="1">
      <alignment horizontal="center" vertical="center" wrapText="1"/>
    </xf>
    <xf numFmtId="0" fontId="63" fillId="2" borderId="153" xfId="2" applyFont="1" applyFill="1" applyBorder="1" applyAlignment="1">
      <alignment horizontal="center" vertical="center" wrapText="1"/>
    </xf>
    <xf numFmtId="0" fontId="50" fillId="2" borderId="32" xfId="2" applyFont="1" applyFill="1" applyBorder="1" applyAlignment="1">
      <alignment horizontal="center" vertical="center"/>
    </xf>
    <xf numFmtId="0" fontId="50" fillId="2" borderId="127" xfId="2" applyFont="1" applyFill="1" applyBorder="1" applyAlignment="1">
      <alignment horizontal="center" vertical="center"/>
    </xf>
    <xf numFmtId="3" fontId="65" fillId="8" borderId="15" xfId="41" applyFont="1" applyFill="1" applyBorder="1" applyAlignment="1" applyProtection="1">
      <alignment horizontal="center" vertical="center" wrapText="1"/>
    </xf>
    <xf numFmtId="3" fontId="65" fillId="8" borderId="101" xfId="41" applyFont="1" applyFill="1" applyBorder="1" applyAlignment="1" applyProtection="1">
      <alignment horizontal="center" vertical="center" wrapText="1"/>
    </xf>
    <xf numFmtId="0" fontId="63" fillId="2" borderId="15" xfId="2" applyFont="1" applyFill="1" applyBorder="1" applyAlignment="1">
      <alignment horizontal="center" vertical="center" wrapText="1"/>
    </xf>
    <xf numFmtId="0" fontId="63" fillId="2" borderId="119" xfId="2" applyFont="1" applyFill="1" applyBorder="1" applyAlignment="1">
      <alignment horizontal="center" vertical="center" wrapText="1"/>
    </xf>
    <xf numFmtId="0" fontId="63" fillId="2" borderId="102" xfId="2" applyFont="1" applyFill="1" applyBorder="1" applyAlignment="1">
      <alignment horizontal="center" vertical="center" wrapText="1"/>
    </xf>
    <xf numFmtId="0" fontId="66" fillId="5" borderId="177" xfId="2" applyFont="1" applyFill="1" applyBorder="1" applyAlignment="1">
      <alignment horizontal="center" vertical="center" wrapText="1"/>
    </xf>
    <xf numFmtId="0" fontId="66" fillId="5" borderId="165" xfId="2" applyFont="1" applyFill="1" applyBorder="1" applyAlignment="1">
      <alignment horizontal="center" vertical="center" wrapText="1"/>
    </xf>
    <xf numFmtId="0" fontId="63" fillId="2" borderId="22" xfId="2" applyFont="1" applyFill="1" applyBorder="1" applyAlignment="1">
      <alignment horizontal="center" vertical="center" wrapText="1"/>
    </xf>
    <xf numFmtId="0" fontId="63" fillId="2" borderId="27" xfId="2" applyFont="1" applyFill="1" applyBorder="1" applyAlignment="1">
      <alignment horizontal="center" vertical="center" wrapText="1"/>
    </xf>
    <xf numFmtId="3" fontId="65" fillId="8" borderId="8" xfId="41" applyFont="1" applyFill="1" applyBorder="1" applyAlignment="1" applyProtection="1">
      <alignment horizontal="center" vertical="center" wrapText="1"/>
    </xf>
    <xf numFmtId="3" fontId="65" fillId="8" borderId="100" xfId="41" applyFont="1" applyFill="1" applyBorder="1" applyAlignment="1" applyProtection="1">
      <alignment horizontal="center" vertical="center" wrapText="1"/>
    </xf>
    <xf numFmtId="0" fontId="50" fillId="2" borderId="171" xfId="2" applyFont="1" applyFill="1" applyBorder="1" applyAlignment="1">
      <alignment horizontal="center" vertical="center" wrapText="1"/>
    </xf>
    <xf numFmtId="0" fontId="50" fillId="2" borderId="99" xfId="2" applyFont="1" applyFill="1" applyBorder="1" applyAlignment="1">
      <alignment horizontal="center" vertical="center" wrapText="1"/>
    </xf>
    <xf numFmtId="0" fontId="50" fillId="2" borderId="165" xfId="2" applyFont="1" applyFill="1" applyBorder="1" applyAlignment="1">
      <alignment horizontal="center" vertical="center" wrapText="1"/>
    </xf>
    <xf numFmtId="0" fontId="63" fillId="2" borderId="172" xfId="2" applyFont="1" applyFill="1" applyBorder="1" applyAlignment="1">
      <alignment horizontal="center" vertical="center"/>
    </xf>
    <xf numFmtId="0" fontId="63" fillId="2" borderId="176" xfId="2" applyFont="1" applyFill="1" applyBorder="1" applyAlignment="1">
      <alignment horizontal="center" vertical="center"/>
    </xf>
    <xf numFmtId="0" fontId="63" fillId="2" borderId="164" xfId="2" applyFont="1" applyFill="1" applyBorder="1" applyAlignment="1">
      <alignment horizontal="center" vertical="center"/>
    </xf>
    <xf numFmtId="0" fontId="63" fillId="2" borderId="8" xfId="2" applyFont="1" applyFill="1" applyBorder="1" applyAlignment="1">
      <alignment horizontal="center" vertical="center" wrapText="1"/>
    </xf>
    <xf numFmtId="0" fontId="32" fillId="2" borderId="101" xfId="2" applyFont="1" applyFill="1" applyBorder="1" applyAlignment="1">
      <alignment horizontal="center" vertical="center" wrapText="1"/>
    </xf>
    <xf numFmtId="0" fontId="63" fillId="2" borderId="21" xfId="2" applyFont="1" applyFill="1" applyBorder="1" applyAlignment="1">
      <alignment horizontal="center" vertical="center" wrapText="1"/>
    </xf>
    <xf numFmtId="0" fontId="63" fillId="2" borderId="186" xfId="2" applyFont="1" applyFill="1" applyBorder="1" applyAlignment="1">
      <alignment horizontal="center" vertical="center" wrapText="1"/>
    </xf>
    <xf numFmtId="0" fontId="31" fillId="0" borderId="0" xfId="2" applyFont="1" applyAlignment="1">
      <alignment horizontal="left" vertical="center" wrapText="1"/>
    </xf>
    <xf numFmtId="0" fontId="64" fillId="0" borderId="0" xfId="2" applyFont="1" applyAlignment="1">
      <alignment horizontal="center" vertical="center"/>
    </xf>
    <xf numFmtId="0" fontId="50" fillId="2" borderId="171" xfId="2" applyFont="1" applyFill="1" applyBorder="1" applyAlignment="1">
      <alignment horizontal="center" vertical="center"/>
    </xf>
    <xf numFmtId="0" fontId="50" fillId="2" borderId="99" xfId="2" applyFont="1" applyFill="1" applyBorder="1" applyAlignment="1">
      <alignment horizontal="center" vertical="center"/>
    </xf>
    <xf numFmtId="0" fontId="50" fillId="2" borderId="165" xfId="2" applyFont="1" applyFill="1" applyBorder="1" applyAlignment="1">
      <alignment horizontal="center" vertical="center"/>
    </xf>
    <xf numFmtId="0" fontId="215" fillId="0" borderId="0" xfId="2" applyFont="1" applyAlignment="1">
      <alignment horizontal="left" wrapText="1"/>
    </xf>
    <xf numFmtId="0" fontId="208" fillId="0" borderId="158" xfId="2" applyFont="1" applyBorder="1" applyAlignment="1">
      <alignment horizontal="center" vertical="center"/>
    </xf>
    <xf numFmtId="0" fontId="23" fillId="10" borderId="130" xfId="2" applyFont="1" applyFill="1" applyBorder="1" applyAlignment="1">
      <alignment horizontal="center" vertical="center"/>
    </xf>
    <xf numFmtId="0" fontId="23" fillId="10" borderId="131" xfId="2" applyFont="1" applyFill="1" applyBorder="1" applyAlignment="1">
      <alignment horizontal="center" vertical="center"/>
    </xf>
    <xf numFmtId="0" fontId="23" fillId="10" borderId="163" xfId="2" applyFont="1" applyFill="1" applyBorder="1" applyAlignment="1">
      <alignment horizontal="center" vertical="center"/>
    </xf>
    <xf numFmtId="49" fontId="45" fillId="5" borderId="130" xfId="2" applyNumberFormat="1" applyFont="1" applyFill="1" applyBorder="1" applyAlignment="1">
      <alignment horizontal="left" vertical="center" wrapText="1"/>
    </xf>
    <xf numFmtId="49" fontId="45" fillId="5" borderId="163" xfId="2" applyNumberFormat="1" applyFont="1" applyFill="1" applyBorder="1" applyAlignment="1">
      <alignment horizontal="left" vertical="center" wrapText="1"/>
    </xf>
    <xf numFmtId="49" fontId="45" fillId="5" borderId="170" xfId="2" applyNumberFormat="1" applyFont="1" applyFill="1" applyBorder="1" applyAlignment="1">
      <alignment horizontal="left" vertical="center" wrapText="1"/>
    </xf>
    <xf numFmtId="49" fontId="45" fillId="5" borderId="164" xfId="2" applyNumberFormat="1" applyFont="1" applyFill="1" applyBorder="1" applyAlignment="1">
      <alignment horizontal="left" vertical="center" wrapText="1"/>
    </xf>
    <xf numFmtId="0" fontId="177" fillId="2" borderId="130" xfId="2" applyFont="1" applyFill="1" applyBorder="1" applyAlignment="1">
      <alignment horizontal="left" vertical="center" wrapText="1"/>
    </xf>
    <xf numFmtId="0" fontId="177" fillId="2" borderId="163" xfId="2" applyFont="1" applyFill="1" applyBorder="1" applyAlignment="1">
      <alignment horizontal="left" vertical="center" wrapText="1"/>
    </xf>
    <xf numFmtId="164" fontId="50" fillId="2" borderId="83" xfId="25" applyNumberFormat="1" applyFont="1" applyFill="1" applyBorder="1" applyAlignment="1">
      <alignment horizontal="center" vertical="center" wrapText="1"/>
    </xf>
    <xf numFmtId="164" fontId="50" fillId="2" borderId="69" xfId="25" applyNumberFormat="1" applyFont="1" applyFill="1" applyBorder="1" applyAlignment="1">
      <alignment horizontal="center" vertical="center" wrapText="1"/>
    </xf>
    <xf numFmtId="164" fontId="50" fillId="2" borderId="70" xfId="25" applyNumberFormat="1" applyFont="1" applyFill="1" applyBorder="1" applyAlignment="1">
      <alignment horizontal="center" vertical="center" wrapText="1"/>
    </xf>
    <xf numFmtId="0" fontId="37" fillId="0" borderId="0" xfId="25" applyFont="1" applyAlignment="1">
      <alignment horizontal="left" vertical="center" wrapText="1"/>
    </xf>
    <xf numFmtId="0" fontId="57" fillId="0" borderId="0" xfId="25" applyFont="1" applyAlignment="1">
      <alignment horizontal="center"/>
    </xf>
    <xf numFmtId="0" fontId="57" fillId="10" borderId="85" xfId="25" applyFont="1" applyFill="1" applyBorder="1" applyAlignment="1">
      <alignment horizontal="center"/>
    </xf>
    <xf numFmtId="0" fontId="57" fillId="10" borderId="86" xfId="25" applyFont="1" applyFill="1" applyBorder="1" applyAlignment="1">
      <alignment horizontal="center"/>
    </xf>
    <xf numFmtId="0" fontId="50" fillId="2" borderId="83" xfId="25" applyFont="1" applyFill="1" applyBorder="1" applyAlignment="1">
      <alignment horizontal="center" vertical="center" wrapText="1"/>
    </xf>
    <xf numFmtId="0" fontId="50" fillId="2" borderId="69" xfId="25" applyFont="1" applyFill="1" applyBorder="1" applyAlignment="1">
      <alignment horizontal="center" vertical="center" wrapText="1"/>
    </xf>
    <xf numFmtId="0" fontId="50" fillId="2" borderId="70" xfId="25" applyFont="1" applyFill="1" applyBorder="1" applyAlignment="1">
      <alignment horizontal="center" vertical="center" wrapText="1"/>
    </xf>
    <xf numFmtId="0" fontId="81" fillId="0" borderId="0" xfId="25" applyFont="1" applyAlignment="1">
      <alignment vertical="center" wrapText="1"/>
    </xf>
    <xf numFmtId="0" fontId="81" fillId="0" borderId="0" xfId="25" applyFont="1" applyAlignment="1">
      <alignment horizontal="left" vertical="center" wrapText="1"/>
    </xf>
    <xf numFmtId="0" fontId="132" fillId="0" borderId="0" xfId="25" applyFont="1" applyAlignment="1">
      <alignment horizontal="center"/>
    </xf>
    <xf numFmtId="0" fontId="133" fillId="0" borderId="0" xfId="25" applyFont="1" applyAlignment="1">
      <alignment horizontal="center"/>
    </xf>
    <xf numFmtId="164" fontId="51" fillId="2" borderId="88" xfId="25" applyNumberFormat="1" applyFont="1" applyFill="1" applyBorder="1" applyAlignment="1">
      <alignment horizontal="center" vertical="center"/>
    </xf>
    <xf numFmtId="164" fontId="51" fillId="2" borderId="33" xfId="25" applyNumberFormat="1" applyFont="1" applyFill="1" applyBorder="1" applyAlignment="1">
      <alignment horizontal="center" vertical="center"/>
    </xf>
    <xf numFmtId="164" fontId="51" fillId="2" borderId="86" xfId="25" applyNumberFormat="1" applyFont="1" applyFill="1" applyBorder="1" applyAlignment="1">
      <alignment horizontal="center" vertical="center"/>
    </xf>
    <xf numFmtId="164" fontId="51" fillId="2" borderId="5" xfId="25" applyNumberFormat="1" applyFont="1" applyFill="1" applyBorder="1" applyAlignment="1">
      <alignment horizontal="center" vertical="center" wrapText="1"/>
    </xf>
    <xf numFmtId="164" fontId="51" fillId="2" borderId="4" xfId="25" applyNumberFormat="1" applyFont="1" applyFill="1" applyBorder="1" applyAlignment="1">
      <alignment horizontal="center" vertical="center" wrapText="1"/>
    </xf>
    <xf numFmtId="164" fontId="51" fillId="2" borderId="17" xfId="25" applyNumberFormat="1" applyFont="1" applyFill="1" applyBorder="1" applyAlignment="1">
      <alignment horizontal="center" vertical="center" wrapText="1"/>
    </xf>
    <xf numFmtId="164" fontId="51" fillId="2" borderId="64" xfId="25" applyNumberFormat="1" applyFont="1" applyFill="1" applyBorder="1" applyAlignment="1">
      <alignment horizontal="center" vertical="center" wrapText="1"/>
    </xf>
    <xf numFmtId="164" fontId="51" fillId="2" borderId="3" xfId="25" applyNumberFormat="1" applyFont="1" applyFill="1" applyBorder="1" applyAlignment="1">
      <alignment horizontal="center" vertical="center" wrapText="1"/>
    </xf>
    <xf numFmtId="164" fontId="51" fillId="2" borderId="65" xfId="25" applyNumberFormat="1" applyFont="1" applyFill="1" applyBorder="1" applyAlignment="1">
      <alignment horizontal="center" vertical="center" wrapText="1"/>
    </xf>
    <xf numFmtId="164" fontId="51" fillId="2" borderId="57" xfId="25" applyNumberFormat="1" applyFont="1" applyFill="1" applyBorder="1" applyAlignment="1">
      <alignment horizontal="center" vertical="center" wrapText="1"/>
    </xf>
    <xf numFmtId="164" fontId="51" fillId="2" borderId="90" xfId="25" applyNumberFormat="1" applyFont="1" applyFill="1" applyBorder="1" applyAlignment="1">
      <alignment horizontal="center" vertical="center" wrapText="1"/>
    </xf>
    <xf numFmtId="1" fontId="51" fillId="2" borderId="30" xfId="25" applyNumberFormat="1" applyFont="1" applyFill="1" applyBorder="1" applyAlignment="1">
      <alignment horizontal="center" vertical="center"/>
    </xf>
    <xf numFmtId="1" fontId="51" fillId="2" borderId="69" xfId="25" applyNumberFormat="1" applyFont="1" applyFill="1" applyBorder="1" applyAlignment="1">
      <alignment horizontal="center" vertical="center"/>
    </xf>
    <xf numFmtId="1" fontId="51" fillId="2" borderId="29" xfId="25" applyNumberFormat="1" applyFont="1" applyFill="1" applyBorder="1" applyAlignment="1">
      <alignment horizontal="center" vertical="center"/>
    </xf>
    <xf numFmtId="0" fontId="51" fillId="2" borderId="30" xfId="25" applyFont="1" applyFill="1" applyBorder="1" applyAlignment="1">
      <alignment horizontal="center" vertical="center"/>
    </xf>
    <xf numFmtId="0" fontId="51" fillId="2" borderId="69" xfId="25" applyFont="1" applyFill="1" applyBorder="1" applyAlignment="1">
      <alignment horizontal="center" vertical="center"/>
    </xf>
    <xf numFmtId="0" fontId="51" fillId="2" borderId="29" xfId="25" applyFont="1" applyFill="1" applyBorder="1" applyAlignment="1">
      <alignment horizontal="center" vertical="center"/>
    </xf>
    <xf numFmtId="2" fontId="51" fillId="2" borderId="69" xfId="25" applyNumberFormat="1" applyFont="1" applyFill="1" applyBorder="1" applyAlignment="1">
      <alignment horizontal="center" vertical="center"/>
    </xf>
    <xf numFmtId="2" fontId="51" fillId="2" borderId="29" xfId="25" applyNumberFormat="1" applyFont="1" applyFill="1" applyBorder="1" applyAlignment="1">
      <alignment horizontal="center" vertical="center"/>
    </xf>
    <xf numFmtId="0" fontId="44" fillId="0" borderId="0" xfId="37" applyFont="1" applyAlignment="1">
      <alignment horizontal="center" vertical="center" wrapText="1"/>
    </xf>
    <xf numFmtId="0" fontId="51" fillId="2" borderId="62" xfId="25" applyFont="1" applyFill="1" applyBorder="1" applyAlignment="1">
      <alignment horizontal="center" vertical="center"/>
    </xf>
    <xf numFmtId="0" fontId="51" fillId="2" borderId="63" xfId="25" applyFont="1" applyFill="1" applyBorder="1" applyAlignment="1">
      <alignment horizontal="center" vertical="center"/>
    </xf>
    <xf numFmtId="0" fontId="51" fillId="2" borderId="24" xfId="25" applyFont="1" applyFill="1" applyBorder="1" applyAlignment="1">
      <alignment horizontal="center" vertical="center"/>
    </xf>
    <xf numFmtId="164" fontId="138" fillId="2" borderId="5" xfId="25" applyNumberFormat="1" applyFont="1" applyFill="1" applyBorder="1" applyAlignment="1">
      <alignment horizontal="center" vertical="center" wrapText="1"/>
    </xf>
    <xf numFmtId="164" fontId="138" fillId="2" borderId="4" xfId="25" applyNumberFormat="1" applyFont="1" applyFill="1" applyBorder="1" applyAlignment="1">
      <alignment horizontal="center" vertical="center" wrapText="1"/>
    </xf>
    <xf numFmtId="164" fontId="138" fillId="2" borderId="57" xfId="25" applyNumberFormat="1" applyFont="1" applyFill="1" applyBorder="1" applyAlignment="1">
      <alignment horizontal="center" vertical="center" wrapText="1"/>
    </xf>
    <xf numFmtId="164" fontId="138" fillId="2" borderId="17" xfId="25" applyNumberFormat="1" applyFont="1" applyFill="1" applyBorder="1" applyAlignment="1">
      <alignment horizontal="center" vertical="center" wrapText="1"/>
    </xf>
    <xf numFmtId="164" fontId="138" fillId="2" borderId="64" xfId="25" applyNumberFormat="1" applyFont="1" applyFill="1" applyBorder="1" applyAlignment="1">
      <alignment horizontal="center" vertical="center" wrapText="1"/>
    </xf>
    <xf numFmtId="164" fontId="138" fillId="2" borderId="90" xfId="25" applyNumberFormat="1" applyFont="1" applyFill="1" applyBorder="1" applyAlignment="1">
      <alignment horizontal="center" vertical="center" wrapText="1"/>
    </xf>
    <xf numFmtId="0" fontId="217" fillId="0" borderId="0" xfId="0" applyFont="1"/>
  </cellXfs>
  <cellStyles count="60">
    <cellStyle name="% procenta" xfId="10" xr:uid="{00000000-0005-0000-0000-000000000000}"/>
    <cellStyle name="20 % – Zvýraznění5 2" xfId="44" xr:uid="{00000000-0005-0000-0000-000001000000}"/>
    <cellStyle name="Celkem 2" xfId="30" xr:uid="{00000000-0005-0000-0000-000002000000}"/>
    <cellStyle name="Datum" xfId="3" xr:uid="{00000000-0005-0000-0000-000003000000}"/>
    <cellStyle name="Datum 2" xfId="31" xr:uid="{00000000-0005-0000-0000-000004000000}"/>
    <cellStyle name="Datum 3" xfId="51" xr:uid="{00000000-0005-0000-0000-000005000000}"/>
    <cellStyle name="Finanční" xfId="11" xr:uid="{00000000-0005-0000-0000-000006000000}"/>
    <cellStyle name="Finanční0" xfId="4" xr:uid="{00000000-0005-0000-0000-000007000000}"/>
    <cellStyle name="Finanční0 2" xfId="14" xr:uid="{00000000-0005-0000-0000-000008000000}"/>
    <cellStyle name="Finanční0 2 2" xfId="41" xr:uid="{00000000-0005-0000-0000-000009000000}"/>
    <cellStyle name="Finanční0 3" xfId="55" xr:uid="{00000000-0005-0000-0000-00000A000000}"/>
    <cellStyle name="Hypertextový odkaz" xfId="26" builtinId="8"/>
    <cellStyle name="Hypertextový odkaz 2" xfId="45" xr:uid="{00000000-0005-0000-0000-00000C000000}"/>
    <cellStyle name="Měna 2" xfId="22" xr:uid="{00000000-0005-0000-0000-00000D000000}"/>
    <cellStyle name="Měna0" xfId="5" xr:uid="{00000000-0005-0000-0000-00000E000000}"/>
    <cellStyle name="Měna0 2" xfId="32" xr:uid="{00000000-0005-0000-0000-00000F000000}"/>
    <cellStyle name="Měna0 3" xfId="49" xr:uid="{00000000-0005-0000-0000-000010000000}"/>
    <cellStyle name="Normální" xfId="0" builtinId="0"/>
    <cellStyle name="Normální 2" xfId="2" xr:uid="{00000000-0005-0000-0000-000012000000}"/>
    <cellStyle name="Normální 2 2" xfId="28" xr:uid="{00000000-0005-0000-0000-000013000000}"/>
    <cellStyle name="Normální 2 2 2" xfId="42" xr:uid="{00000000-0005-0000-0000-000014000000}"/>
    <cellStyle name="Normální 2 3" xfId="46" xr:uid="{00000000-0005-0000-0000-000015000000}"/>
    <cellStyle name="Normální 2 4" xfId="52" xr:uid="{00000000-0005-0000-0000-000016000000}"/>
    <cellStyle name="Normální 3" xfId="13" xr:uid="{00000000-0005-0000-0000-000017000000}"/>
    <cellStyle name="Normální 3 2" xfId="53" xr:uid="{00000000-0005-0000-0000-000018000000}"/>
    <cellStyle name="Normální 4" xfId="29" xr:uid="{00000000-0005-0000-0000-000019000000}"/>
    <cellStyle name="Normální 4 2" xfId="38" xr:uid="{00000000-0005-0000-0000-00001A000000}"/>
    <cellStyle name="Normální 4 2 2" xfId="54" xr:uid="{00000000-0005-0000-0000-00001B000000}"/>
    <cellStyle name="Normální 4 3" xfId="39" xr:uid="{00000000-0005-0000-0000-00001C000000}"/>
    <cellStyle name="Normální 4 4" xfId="43" xr:uid="{00000000-0005-0000-0000-00001D000000}"/>
    <cellStyle name="Normální 4 5" xfId="56" xr:uid="{00000000-0005-0000-0000-00001E000000}"/>
    <cellStyle name="Normální 4 5 2" xfId="57" xr:uid="{00000000-0005-0000-0000-00001F000000}"/>
    <cellStyle name="Normální 5" xfId="36" xr:uid="{00000000-0005-0000-0000-000020000000}"/>
    <cellStyle name="Normální 5 2" xfId="58" xr:uid="{00000000-0005-0000-0000-000021000000}"/>
    <cellStyle name="Normální 6" xfId="40" xr:uid="{00000000-0005-0000-0000-000022000000}"/>
    <cellStyle name="normální_A_tab_2007-pol" xfId="17" xr:uid="{00000000-0005-0000-0000-000023000000}"/>
    <cellStyle name="normální_A_tab_text 2 2" xfId="27" xr:uid="{00000000-0005-0000-0000-000024000000}"/>
    <cellStyle name="normální_List1 2" xfId="15" xr:uid="{00000000-0005-0000-0000-000025000000}"/>
    <cellStyle name="normální_MZ 3q a MN 4q07" xfId="37" xr:uid="{00000000-0005-0000-0000-000026000000}"/>
    <cellStyle name="normální_Nez04_05_rok" xfId="1" xr:uid="{00000000-0005-0000-0000-000027000000}"/>
    <cellStyle name="normální_priloha1a-4_vzorce" xfId="18" xr:uid="{00000000-0005-0000-0000-000028000000}"/>
    <cellStyle name="normální_prilohy 0606" xfId="16" xr:uid="{00000000-0005-0000-0000-000029000000}"/>
    <cellStyle name="normální_Prilohy 1_pol 07" xfId="25" xr:uid="{00000000-0005-0000-0000-00002A000000}"/>
    <cellStyle name="normální_Prilohy 1p09" xfId="19" xr:uid="{00000000-0005-0000-0000-00002B000000}"/>
    <cellStyle name="normální_Sešit1" xfId="24" xr:uid="{00000000-0005-0000-0000-00002C000000}"/>
    <cellStyle name="normální_SPMN2P00" xfId="23" xr:uid="{00000000-0005-0000-0000-00002D000000}"/>
    <cellStyle name="normální_TNACE1N3-09pol" xfId="20" xr:uid="{00000000-0005-0000-0000-00002E000000}"/>
    <cellStyle name="normální_TOKEC1N3" xfId="21" xr:uid="{00000000-0005-0000-0000-00002F000000}"/>
    <cellStyle name="normální_uptoky05_rok" xfId="9" xr:uid="{00000000-0005-0000-0000-000030000000}"/>
    <cellStyle name="Pevný" xfId="6" xr:uid="{00000000-0005-0000-0000-000031000000}"/>
    <cellStyle name="Pevný 2" xfId="33" xr:uid="{00000000-0005-0000-0000-000032000000}"/>
    <cellStyle name="Použitý hypertextový odkaz 2" xfId="47" xr:uid="{00000000-0005-0000-0000-000033000000}"/>
    <cellStyle name="Poznámka 2" xfId="48" xr:uid="{00000000-0005-0000-0000-000034000000}"/>
    <cellStyle name="vzorce" xfId="12" xr:uid="{00000000-0005-0000-0000-000035000000}"/>
    <cellStyle name="Záhlaví 1" xfId="7" xr:uid="{00000000-0005-0000-0000-000036000000}"/>
    <cellStyle name="Záhlaví 1 2" xfId="34" xr:uid="{00000000-0005-0000-0000-000037000000}"/>
    <cellStyle name="Záhlaví 1 3" xfId="59" xr:uid="{00000000-0005-0000-0000-000038000000}"/>
    <cellStyle name="Záhlaví 2" xfId="8" xr:uid="{00000000-0005-0000-0000-000039000000}"/>
    <cellStyle name="Záhlaví 2 2" xfId="35" xr:uid="{00000000-0005-0000-0000-00003A000000}"/>
    <cellStyle name="Záhlaví 2 3" xfId="50" xr:uid="{00000000-0005-0000-0000-00003B000000}"/>
  </cellStyles>
  <dxfs count="8">
    <dxf>
      <font>
        <strike val="0"/>
        <outline val="0"/>
        <shadow val="0"/>
        <vertAlign val="baseline"/>
        <color auto="1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color auto="1"/>
      </font>
    </dxf>
    <dxf>
      <font>
        <strike val="0"/>
        <outline val="0"/>
        <shadow val="0"/>
        <vertAlign val="baseline"/>
        <color auto="1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00FF"/>
      <color rgb="FFED7D31"/>
      <color rgb="FF0A1DD4"/>
      <color rgb="FF3111B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8" Type="http://schemas.openxmlformats.org/officeDocument/2006/relationships/worksheet" Target="worksheets/sheet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AB-494F-941F-3A9B2C9F6C6D}"/>
            </c:ext>
          </c:extLst>
        </c:ser>
        <c:ser>
          <c:idx val="1"/>
          <c:order val="1"/>
          <c:tx>
            <c:strRef>
              <c:f>'[1]sektor-graf'!$B$31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AB-494F-941F-3A9B2C9F6C6D}"/>
            </c:ext>
          </c:extLst>
        </c:ser>
        <c:ser>
          <c:idx val="2"/>
          <c:order val="2"/>
          <c:tx>
            <c:strRef>
              <c:f>'[1]sektor-graf'!$B$32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A5AB-494F-941F-3A9B2C9F6C6D}"/>
            </c:ext>
          </c:extLst>
        </c:ser>
        <c:ser>
          <c:idx val="3"/>
          <c:order val="3"/>
          <c:tx>
            <c:strRef>
              <c:f>'[1]sektor-graf'!$B$29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AB-494F-941F-3A9B2C9F6C6D}"/>
            </c:ext>
          </c:extLst>
        </c:ser>
        <c:ser>
          <c:idx val="4"/>
          <c:order val="4"/>
          <c:tx>
            <c:strRef>
              <c:f>'[1]sektor-graf'!$B$30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AB-494F-941F-3A9B2C9F6C6D}"/>
            </c:ext>
          </c:extLst>
        </c:ser>
        <c:ser>
          <c:idx val="5"/>
          <c:order val="5"/>
          <c:tx>
            <c:strRef>
              <c:f>'[1]sektor-graf'!$B$31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5AB-494F-941F-3A9B2C9F6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94208"/>
        <c:axId val="86856448"/>
      </c:barChart>
      <c:catAx>
        <c:axId val="8649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685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6856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649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3969144460028"/>
          <c:y val="8.3950819711660185E-2"/>
          <c:w val="0.84151472650771386"/>
          <c:h val="0.800001929016997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'Příloha č. 14'!$P$3</c:f>
              <c:strCache>
                <c:ptCount val="1"/>
                <c:pt idx="0">
                  <c:v>evidovaní uchazeči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'Příloha č. 14'!$A$6:$A$17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'Příloha č. 14'!$B$6:$B$17</c:f>
              <c:numCache>
                <c:formatCode>#,##0</c:formatCode>
                <c:ptCount val="12"/>
                <c:pt idx="0">
                  <c:v>230022</c:v>
                </c:pt>
                <c:pt idx="1">
                  <c:v>227369</c:v>
                </c:pt>
                <c:pt idx="2">
                  <c:v>225678</c:v>
                </c:pt>
                <c:pt idx="3">
                  <c:v>254040</c:v>
                </c:pt>
                <c:pt idx="4">
                  <c:v>266144</c:v>
                </c:pt>
                <c:pt idx="5">
                  <c:v>269637</c:v>
                </c:pt>
                <c:pt idx="6">
                  <c:v>279673</c:v>
                </c:pt>
                <c:pt idx="7">
                  <c:v>279078</c:v>
                </c:pt>
                <c:pt idx="8">
                  <c:v>277015</c:v>
                </c:pt>
                <c:pt idx="9">
                  <c:v>271685</c:v>
                </c:pt>
                <c:pt idx="10">
                  <c:v>274526</c:v>
                </c:pt>
                <c:pt idx="11">
                  <c:v>291977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8-4142-A6B7-A3FEA41CBF3D}"/>
            </c:ext>
          </c:extLst>
        </c:ser>
        <c:ser>
          <c:idx val="0"/>
          <c:order val="1"/>
          <c:tx>
            <c:strRef>
              <c:f>'Příloha č. 14'!$D$4</c:f>
              <c:strCache>
                <c:ptCount val="1"/>
                <c:pt idx="0">
                  <c:v>ženy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'Příloha č. 14'!$A$6:$A$17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'Příloha č. 14'!$D$6:$D$17</c:f>
              <c:numCache>
                <c:formatCode>#,##0</c:formatCode>
                <c:ptCount val="12"/>
                <c:pt idx="0">
                  <c:v>112177</c:v>
                </c:pt>
                <c:pt idx="1">
                  <c:v>110519</c:v>
                </c:pt>
                <c:pt idx="2">
                  <c:v>112420</c:v>
                </c:pt>
                <c:pt idx="3">
                  <c:v>127695</c:v>
                </c:pt>
                <c:pt idx="4">
                  <c:v>134141</c:v>
                </c:pt>
                <c:pt idx="5">
                  <c:v>135599</c:v>
                </c:pt>
                <c:pt idx="6">
                  <c:v>143180</c:v>
                </c:pt>
                <c:pt idx="7">
                  <c:v>143446</c:v>
                </c:pt>
                <c:pt idx="8">
                  <c:v>140743</c:v>
                </c:pt>
                <c:pt idx="9">
                  <c:v>139251</c:v>
                </c:pt>
                <c:pt idx="10">
                  <c:v>141212</c:v>
                </c:pt>
                <c:pt idx="11">
                  <c:v>146227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142-A6B7-A3FEA41CB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8321152"/>
        <c:axId val="98323072"/>
      </c:barChart>
      <c:lineChart>
        <c:grouping val="standard"/>
        <c:varyColors val="0"/>
        <c:ser>
          <c:idx val="2"/>
          <c:order val="2"/>
          <c:tx>
            <c:strRef>
              <c:f>'Příloha č. 14'!$E$4</c:f>
              <c:strCache>
                <c:ptCount val="1"/>
                <c:pt idx="0">
                  <c:v>abs. škol a mladiství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triangle"/>
            <c:size val="11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'Příloha č. 14'!$E$6:$E$17</c:f>
              <c:numCache>
                <c:formatCode>#,##0</c:formatCode>
                <c:ptCount val="12"/>
                <c:pt idx="0">
                  <c:v>9467</c:v>
                </c:pt>
                <c:pt idx="1">
                  <c:v>9389</c:v>
                </c:pt>
                <c:pt idx="2">
                  <c:v>9241</c:v>
                </c:pt>
                <c:pt idx="3">
                  <c:v>10383</c:v>
                </c:pt>
                <c:pt idx="4">
                  <c:v>10047</c:v>
                </c:pt>
                <c:pt idx="5">
                  <c:v>8917</c:v>
                </c:pt>
                <c:pt idx="6">
                  <c:v>9221</c:v>
                </c:pt>
                <c:pt idx="7">
                  <c:v>10201</c:v>
                </c:pt>
                <c:pt idx="8">
                  <c:v>15968</c:v>
                </c:pt>
                <c:pt idx="9">
                  <c:v>15142</c:v>
                </c:pt>
                <c:pt idx="10">
                  <c:v>13979</c:v>
                </c:pt>
                <c:pt idx="11">
                  <c:v>13647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78-4142-A6B7-A3FEA41CBF3D}"/>
            </c:ext>
          </c:extLst>
        </c:ser>
        <c:ser>
          <c:idx val="3"/>
          <c:order val="3"/>
          <c:tx>
            <c:v>VPM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x"/>
            <c:size val="12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'Příloha č. 14'!$M$6:$M$17</c:f>
              <c:numCache>
                <c:formatCode>#,##0</c:formatCode>
                <c:ptCount val="12"/>
                <c:pt idx="0">
                  <c:v>341391</c:v>
                </c:pt>
                <c:pt idx="1">
                  <c:v>351624</c:v>
                </c:pt>
                <c:pt idx="2">
                  <c:v>342287</c:v>
                </c:pt>
                <c:pt idx="3">
                  <c:v>332748</c:v>
                </c:pt>
                <c:pt idx="4">
                  <c:v>331050</c:v>
                </c:pt>
                <c:pt idx="5">
                  <c:v>334904</c:v>
                </c:pt>
                <c:pt idx="6">
                  <c:v>334283</c:v>
                </c:pt>
                <c:pt idx="7">
                  <c:v>340823</c:v>
                </c:pt>
                <c:pt idx="8">
                  <c:v>316658</c:v>
                </c:pt>
                <c:pt idx="9">
                  <c:v>310730</c:v>
                </c:pt>
                <c:pt idx="10">
                  <c:v>317972</c:v>
                </c:pt>
                <c:pt idx="11">
                  <c:v>318582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B78-4142-A6B7-A3FEA41CB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3056"/>
        <c:axId val="98334592"/>
      </c:lineChart>
      <c:catAx>
        <c:axId val="98321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323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323072"/>
        <c:scaling>
          <c:orientation val="minMax"/>
          <c:max val="360000"/>
          <c:min val="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321152"/>
        <c:crosses val="autoZero"/>
        <c:crossBetween val="between"/>
        <c:majorUnit val="50000"/>
        <c:minorUnit val="1200"/>
      </c:valAx>
      <c:catAx>
        <c:axId val="98333056"/>
        <c:scaling>
          <c:orientation val="minMax"/>
        </c:scaling>
        <c:delete val="1"/>
        <c:axPos val="b"/>
        <c:majorTickMark val="out"/>
        <c:minorTickMark val="none"/>
        <c:tickLblPos val="nextTo"/>
        <c:crossAx val="98334592"/>
        <c:crosses val="autoZero"/>
        <c:auto val="0"/>
        <c:lblAlgn val="ctr"/>
        <c:lblOffset val="100"/>
        <c:noMultiLvlLbl val="0"/>
      </c:catAx>
      <c:valAx>
        <c:axId val="983345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83330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380605650100191"/>
          <c:y val="0.4074109251968504"/>
          <c:w val="0.58022971362562969"/>
          <c:h val="0.128395302944452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5303520781469"/>
          <c:y val="5.1597051597051594E-2"/>
          <c:w val="0.85159731383634341"/>
          <c:h val="0.86240786240786238"/>
        </c:manualLayout>
      </c:layout>
      <c:barChart>
        <c:barDir val="col"/>
        <c:grouping val="clustered"/>
        <c:varyColors val="0"/>
        <c:ser>
          <c:idx val="1"/>
          <c:order val="0"/>
          <c:tx>
            <c:v>nově hlášení uchazeči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'Příloha č. 14'!$A$6:$A$17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'Příloha č. 14'!$I$6:$I$17</c:f>
              <c:numCache>
                <c:formatCode>#,##0</c:formatCode>
                <c:ptCount val="12"/>
                <c:pt idx="0">
                  <c:v>53320</c:v>
                </c:pt>
                <c:pt idx="1">
                  <c:v>33674</c:v>
                </c:pt>
                <c:pt idx="2">
                  <c:v>35714</c:v>
                </c:pt>
                <c:pt idx="3">
                  <c:v>52995</c:v>
                </c:pt>
                <c:pt idx="4">
                  <c:v>38385</c:v>
                </c:pt>
                <c:pt idx="5">
                  <c:v>38504</c:v>
                </c:pt>
                <c:pt idx="6">
                  <c:v>43894</c:v>
                </c:pt>
                <c:pt idx="7">
                  <c:v>34666</c:v>
                </c:pt>
                <c:pt idx="8">
                  <c:v>50874</c:v>
                </c:pt>
                <c:pt idx="9">
                  <c:v>36239</c:v>
                </c:pt>
                <c:pt idx="10">
                  <c:v>35360</c:v>
                </c:pt>
                <c:pt idx="11">
                  <c:v>40143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0-4FB6-980F-717A02D0522C}"/>
            </c:ext>
          </c:extLst>
        </c:ser>
        <c:ser>
          <c:idx val="0"/>
          <c:order val="1"/>
          <c:tx>
            <c:v>vyřazení uchazeči</c:v>
          </c:tx>
          <c:spPr>
            <a:solidFill>
              <a:srgbClr val="FFCC00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'Příloha č. 14'!$A$6:$A$17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'Příloha č. 14'!$J$6:$J$17</c:f>
              <c:numCache>
                <c:formatCode>#,##0</c:formatCode>
                <c:ptCount val="12"/>
                <c:pt idx="0">
                  <c:v>38830</c:v>
                </c:pt>
                <c:pt idx="1">
                  <c:v>36327</c:v>
                </c:pt>
                <c:pt idx="2">
                  <c:v>37405</c:v>
                </c:pt>
                <c:pt idx="3">
                  <c:v>24633</c:v>
                </c:pt>
                <c:pt idx="4">
                  <c:v>26281</c:v>
                </c:pt>
                <c:pt idx="5">
                  <c:v>35011</c:v>
                </c:pt>
                <c:pt idx="6">
                  <c:v>33858</c:v>
                </c:pt>
                <c:pt idx="7">
                  <c:v>35261</c:v>
                </c:pt>
                <c:pt idx="8">
                  <c:v>52937</c:v>
                </c:pt>
                <c:pt idx="9">
                  <c:v>41569</c:v>
                </c:pt>
                <c:pt idx="10">
                  <c:v>32519</c:v>
                </c:pt>
                <c:pt idx="11">
                  <c:v>22692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0-4FB6-980F-717A02D0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71840"/>
        <c:axId val="98378112"/>
      </c:barChart>
      <c:lineChart>
        <c:grouping val="standard"/>
        <c:varyColors val="0"/>
        <c:ser>
          <c:idx val="2"/>
          <c:order val="2"/>
          <c:tx>
            <c:v>nově hláš. a uvol. VPM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'Příloha č. 14'!$K$6:$K$17</c:f>
              <c:numCache>
                <c:formatCode>#,##0</c:formatCode>
                <c:ptCount val="12"/>
                <c:pt idx="0">
                  <c:v>51923</c:v>
                </c:pt>
                <c:pt idx="1">
                  <c:v>52915</c:v>
                </c:pt>
                <c:pt idx="2">
                  <c:v>30322</c:v>
                </c:pt>
                <c:pt idx="3">
                  <c:v>18153</c:v>
                </c:pt>
                <c:pt idx="4">
                  <c:v>32165</c:v>
                </c:pt>
                <c:pt idx="5">
                  <c:v>52002</c:v>
                </c:pt>
                <c:pt idx="6">
                  <c:v>47516</c:v>
                </c:pt>
                <c:pt idx="7">
                  <c:v>46226</c:v>
                </c:pt>
                <c:pt idx="8">
                  <c:v>53562</c:v>
                </c:pt>
                <c:pt idx="9">
                  <c:v>36991</c:v>
                </c:pt>
                <c:pt idx="10">
                  <c:v>39899</c:v>
                </c:pt>
                <c:pt idx="11">
                  <c:v>41425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50-4FB6-980F-717A02D0522C}"/>
            </c:ext>
          </c:extLst>
        </c:ser>
        <c:ser>
          <c:idx val="3"/>
          <c:order val="3"/>
          <c:tx>
            <c:v>obsaz. a zruš. VPM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circle"/>
            <c:size val="10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val>
            <c:numRef>
              <c:f>'Příloha č. 14'!$L$6:$L$17</c:f>
              <c:numCache>
                <c:formatCode>#,##0</c:formatCode>
                <c:ptCount val="12"/>
                <c:pt idx="0">
                  <c:v>51489</c:v>
                </c:pt>
                <c:pt idx="1">
                  <c:v>42682</c:v>
                </c:pt>
                <c:pt idx="2">
                  <c:v>39659</c:v>
                </c:pt>
                <c:pt idx="3">
                  <c:v>27692</c:v>
                </c:pt>
                <c:pt idx="4">
                  <c:v>33863</c:v>
                </c:pt>
                <c:pt idx="5">
                  <c:v>48148</c:v>
                </c:pt>
                <c:pt idx="6">
                  <c:v>48137</c:v>
                </c:pt>
                <c:pt idx="7">
                  <c:v>39686</c:v>
                </c:pt>
                <c:pt idx="8">
                  <c:v>77727</c:v>
                </c:pt>
                <c:pt idx="9">
                  <c:v>42919</c:v>
                </c:pt>
                <c:pt idx="10">
                  <c:v>32657</c:v>
                </c:pt>
                <c:pt idx="11">
                  <c:v>40815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50-4FB6-980F-717A02D0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79648"/>
        <c:axId val="98381184"/>
      </c:lineChart>
      <c:catAx>
        <c:axId val="98371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378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8378112"/>
        <c:scaling>
          <c:orientation val="minMax"/>
          <c:max val="360000"/>
          <c:min val="0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8371840"/>
        <c:crosses val="autoZero"/>
        <c:crossBetween val="between"/>
        <c:majorUnit val="50000"/>
        <c:minorUnit val="1200"/>
      </c:valAx>
      <c:catAx>
        <c:axId val="9837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98381184"/>
        <c:crosses val="autoZero"/>
        <c:auto val="0"/>
        <c:lblAlgn val="ctr"/>
        <c:lblOffset val="100"/>
        <c:noMultiLvlLbl val="0"/>
      </c:catAx>
      <c:valAx>
        <c:axId val="983811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983796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050672021701985"/>
          <c:y val="0.38137996828894682"/>
          <c:w val="0.63800451516986956"/>
          <c:h val="0.1453079154579361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8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580"/>
              <a:t>Struktura VPM podle vzdělání   </a:t>
            </a:r>
          </a:p>
        </c:rich>
      </c:tx>
      <c:layout>
        <c:manualLayout>
          <c:xMode val="edge"/>
          <c:yMode val="edge"/>
          <c:x val="0.29068146425986446"/>
          <c:y val="4.035774162590909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934631432545202"/>
          <c:y val="0.24395604395604395"/>
          <c:w val="0.64534075104311539"/>
          <c:h val="0.406593406593406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3175">
              <a:solidFill>
                <a:srgbClr val="000000"/>
              </a:solidFill>
              <a:prstDash val="solid"/>
            </a:ln>
          </c:spPr>
          <c:explosion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30-4F89-B771-576DE692981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30-4F89-B771-576DE6929819}"/>
              </c:ext>
            </c:extLst>
          </c:dPt>
          <c:dPt>
            <c:idx val="2"/>
            <c:bubble3D val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30-4F89-B771-576DE692981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30-4F89-B771-576DE692981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330-4F89-B771-576DE692981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330-4F89-B771-576DE692981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330-4F89-B771-576DE692981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330-4F89-B771-576DE692981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7330-4F89-B771-576DE6929819}"/>
              </c:ext>
            </c:extLst>
          </c:dPt>
          <c:dLbls>
            <c:dLbl>
              <c:idx val="0"/>
              <c:layout>
                <c:manualLayout>
                  <c:x val="-0.11594206713018812"/>
                  <c:y val="3.795136841374993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30-4F89-B771-576DE6929819}"/>
                </c:ext>
              </c:extLst>
            </c:dLbl>
            <c:dLbl>
              <c:idx val="1"/>
              <c:layout>
                <c:manualLayout>
                  <c:x val="-6.1134969549419133E-2"/>
                  <c:y val="-5.720420410003818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30-4F89-B771-576DE6929819}"/>
                </c:ext>
              </c:extLst>
            </c:dLbl>
            <c:dLbl>
              <c:idx val="2"/>
              <c:layout>
                <c:manualLayout>
                  <c:x val="1.6875982424202546E-2"/>
                  <c:y val="-0.1321065593673037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30-4F89-B771-576DE6929819}"/>
                </c:ext>
              </c:extLst>
            </c:dLbl>
            <c:dLbl>
              <c:idx val="3"/>
              <c:layout>
                <c:manualLayout>
                  <c:x val="8.5938046045080013E-2"/>
                  <c:y val="-2.486708985165400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30-4F89-B771-576DE6929819}"/>
                </c:ext>
              </c:extLst>
            </c:dLbl>
            <c:dLbl>
              <c:idx val="4"/>
              <c:layout>
                <c:manualLayout>
                  <c:x val="0.12529920528736135"/>
                  <c:y val="8.1896469989709328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30-4F89-B771-576DE6929819}"/>
                </c:ext>
              </c:extLst>
            </c:dLbl>
            <c:dLbl>
              <c:idx val="5"/>
              <c:layout>
                <c:manualLayout>
                  <c:x val="6.8289722837570094E-2"/>
                  <c:y val="0.1499712095459433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30-4F89-B771-576DE6929819}"/>
                </c:ext>
              </c:extLst>
            </c:dLbl>
            <c:dLbl>
              <c:idx val="6"/>
              <c:layout>
                <c:manualLayout>
                  <c:x val="-2.0506802944896513E-2"/>
                  <c:y val="0.2006137338559552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30-4F89-B771-576DE6929819}"/>
                </c:ext>
              </c:extLst>
            </c:dLbl>
            <c:dLbl>
              <c:idx val="7"/>
              <c:layout>
                <c:manualLayout>
                  <c:x val="-0.12127504953245746"/>
                  <c:y val="0.2046797784638153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330-4F89-B771-576DE6929819}"/>
                </c:ext>
              </c:extLst>
            </c:dLbl>
            <c:dLbl>
              <c:idx val="8"/>
              <c:layout>
                <c:manualLayout>
                  <c:x val="-9.4800663844596067E-2"/>
                  <c:y val="0.1194783030975753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330-4F89-B771-576DE6929819}"/>
                </c:ext>
              </c:extLst>
            </c:dLbl>
            <c:numFmt formatCode="0.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13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'Příloha č. 14'!$S$49:$S$57</c:f>
              <c:strCache>
                <c:ptCount val="9"/>
                <c:pt idx="0">
                  <c:v>bez vzděl.</c:v>
                </c:pt>
                <c:pt idx="1">
                  <c:v>zákl. vzděl.</c:v>
                </c:pt>
                <c:pt idx="2">
                  <c:v>vyuč.</c:v>
                </c:pt>
                <c:pt idx="3">
                  <c:v>střed.odb.</c:v>
                </c:pt>
                <c:pt idx="4">
                  <c:v>vyuč. s mat.</c:v>
                </c:pt>
                <c:pt idx="5">
                  <c:v>ÚSV</c:v>
                </c:pt>
                <c:pt idx="6">
                  <c:v>ÚSO - SOŠ</c:v>
                </c:pt>
                <c:pt idx="7">
                  <c:v>VOŠ</c:v>
                </c:pt>
                <c:pt idx="8">
                  <c:v>VŠ</c:v>
                </c:pt>
              </c:strCache>
            </c:strRef>
          </c:cat>
          <c:val>
            <c:numRef>
              <c:f>'Příloha č. 14'!$E$64:$M$64</c:f>
              <c:numCache>
                <c:formatCode>#,##0</c:formatCode>
                <c:ptCount val="9"/>
                <c:pt idx="0">
                  <c:v>11379</c:v>
                </c:pt>
                <c:pt idx="1">
                  <c:v>231125</c:v>
                </c:pt>
                <c:pt idx="2">
                  <c:v>36286</c:v>
                </c:pt>
                <c:pt idx="3">
                  <c:v>18038</c:v>
                </c:pt>
                <c:pt idx="4">
                  <c:v>3980</c:v>
                </c:pt>
                <c:pt idx="5">
                  <c:v>8356</c:v>
                </c:pt>
                <c:pt idx="6">
                  <c:v>10267</c:v>
                </c:pt>
                <c:pt idx="7">
                  <c:v>2136</c:v>
                </c:pt>
                <c:pt idx="8">
                  <c:v>13337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330-4F89-B771-576DE6929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8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580"/>
              <a:t>Struktura UoZ podle vzdělání</a:t>
            </a:r>
          </a:p>
        </c:rich>
      </c:tx>
      <c:layout>
        <c:manualLayout>
          <c:xMode val="edge"/>
          <c:yMode val="edge"/>
          <c:x val="0.29179429494390124"/>
          <c:y val="1.971289772988902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7162710660213"/>
          <c:y val="0.25820679280118641"/>
          <c:w val="0.60304369143825021"/>
          <c:h val="0.3785574165644512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25-4B80-90D5-2FD5CFBB6B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025-4B80-90D5-2FD5CFBB6BDF}"/>
              </c:ext>
            </c:extLst>
          </c:dPt>
          <c:dPt>
            <c:idx val="2"/>
            <c:bubble3D val="0"/>
            <c:spPr>
              <a:pattFill prst="pct10">
                <a:fgClr>
                  <a:srgbClr val="FFFF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025-4B80-90D5-2FD5CFBB6B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025-4B80-90D5-2FD5CFBB6B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025-4B80-90D5-2FD5CFBB6BD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025-4B80-90D5-2FD5CFBB6BD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1025-4B80-90D5-2FD5CFBB6BD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1025-4B80-90D5-2FD5CFBB6BD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1025-4B80-90D5-2FD5CFBB6BDF}"/>
              </c:ext>
            </c:extLst>
          </c:dPt>
          <c:dLbls>
            <c:dLbl>
              <c:idx val="0"/>
              <c:layout>
                <c:manualLayout>
                  <c:x val="-8.1074529145395285E-2"/>
                  <c:y val="0.111236128378689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25-4B80-90D5-2FD5CFBB6BDF}"/>
                </c:ext>
              </c:extLst>
            </c:dLbl>
            <c:dLbl>
              <c:idx val="1"/>
              <c:layout>
                <c:manualLayout>
                  <c:x val="-1.1316229702056474E-2"/>
                  <c:y val="-0.1156732053230188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5-4B80-90D5-2FD5CFBB6BDF}"/>
                </c:ext>
              </c:extLst>
            </c:dLbl>
            <c:dLbl>
              <c:idx val="2"/>
              <c:layout>
                <c:manualLayout>
                  <c:x val="-9.5736494476651959E-2"/>
                  <c:y val="-0.1147709167932955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5-4B80-90D5-2FD5CFBB6BDF}"/>
                </c:ext>
              </c:extLst>
            </c:dLbl>
            <c:dLbl>
              <c:idx val="3"/>
              <c:layout>
                <c:manualLayout>
                  <c:x val="2.3070433503504368E-2"/>
                  <c:y val="-2.546875719482438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5-4B80-90D5-2FD5CFBB6BDF}"/>
                </c:ext>
              </c:extLst>
            </c:dLbl>
            <c:dLbl>
              <c:idx val="4"/>
              <c:layout>
                <c:manualLayout>
                  <c:x val="1.4024833434282253E-2"/>
                  <c:y val="7.286342496661601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025-4B80-90D5-2FD5CFBB6BDF}"/>
                </c:ext>
              </c:extLst>
            </c:dLbl>
            <c:dLbl>
              <c:idx val="5"/>
              <c:layout>
                <c:manualLayout>
                  <c:x val="-2.8374145539499872E-2"/>
                  <c:y val="0.1520283648754431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25-4B80-90D5-2FD5CFBB6BDF}"/>
                </c:ext>
              </c:extLst>
            </c:dLbl>
            <c:dLbl>
              <c:idx val="6"/>
              <c:layout>
                <c:manualLayout>
                  <c:x val="-3.7223463365483593E-2"/>
                  <c:y val="0.1624182013329452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025-4B80-90D5-2FD5CFBB6BDF}"/>
                </c:ext>
              </c:extLst>
            </c:dLbl>
            <c:dLbl>
              <c:idx val="7"/>
              <c:layout>
                <c:manualLayout>
                  <c:x val="1.5282656975570361E-2"/>
                  <c:y val="0.1930319565317493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025-4B80-90D5-2FD5CFBB6BDF}"/>
                </c:ext>
              </c:extLst>
            </c:dLbl>
            <c:dLbl>
              <c:idx val="8"/>
              <c:layout>
                <c:manualLayout>
                  <c:x val="1.1006749156355456E-2"/>
                  <c:y val="9.33135331767739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025-4B80-90D5-2FD5CFBB6BDF}"/>
                </c:ext>
              </c:extLst>
            </c:dLbl>
            <c:numFmt formatCode="0.0%" sourceLinked="0"/>
            <c:spPr>
              <a:noFill/>
              <a:ln w="3175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13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'Příloha č. 14'!$P$49:$P$57</c:f>
              <c:strCache>
                <c:ptCount val="9"/>
                <c:pt idx="0">
                  <c:v>bez vzděl.</c:v>
                </c:pt>
                <c:pt idx="1">
                  <c:v>zákl. vzděl.</c:v>
                </c:pt>
                <c:pt idx="2">
                  <c:v>vyuč.</c:v>
                </c:pt>
                <c:pt idx="3">
                  <c:v>střed.odb.</c:v>
                </c:pt>
                <c:pt idx="4">
                  <c:v>vyuč. s mat.</c:v>
                </c:pt>
                <c:pt idx="5">
                  <c:v>ÚSV</c:v>
                </c:pt>
                <c:pt idx="6">
                  <c:v>ÚSO - SOŠ</c:v>
                </c:pt>
                <c:pt idx="7">
                  <c:v>VOŠ</c:v>
                </c:pt>
                <c:pt idx="8">
                  <c:v>VŠ</c:v>
                </c:pt>
              </c:strCache>
            </c:strRef>
          </c:cat>
          <c:val>
            <c:numRef>
              <c:f>'Příloha č. 14'!$E$56:$M$56</c:f>
              <c:numCache>
                <c:formatCode>#,##0</c:formatCode>
                <c:ptCount val="9"/>
                <c:pt idx="0">
                  <c:v>11395</c:v>
                </c:pt>
                <c:pt idx="1">
                  <c:v>70435</c:v>
                </c:pt>
                <c:pt idx="2">
                  <c:v>89700</c:v>
                </c:pt>
                <c:pt idx="3">
                  <c:v>8591</c:v>
                </c:pt>
                <c:pt idx="4">
                  <c:v>12758</c:v>
                </c:pt>
                <c:pt idx="5">
                  <c:v>8915</c:v>
                </c:pt>
                <c:pt idx="6">
                  <c:v>43380</c:v>
                </c:pt>
                <c:pt idx="7">
                  <c:v>2455</c:v>
                </c:pt>
                <c:pt idx="8">
                  <c:v>22008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025-4B80-90D5-2FD5CFBB6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portrait" horizontalDpi="300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20"/>
      <c:hPercent val="47"/>
      <c:rotY val="38"/>
      <c:depthPercent val="70"/>
      <c:rAngAx val="1"/>
    </c:view3D>
    <c:floor>
      <c:thickness val="0"/>
    </c:floor>
    <c:sideWall>
      <c:thickness val="0"/>
      <c:spPr>
        <a:ln>
          <a:solidFill>
            <a:schemeClr val="bg1">
              <a:lumMod val="65000"/>
            </a:schemeClr>
          </a:solidFill>
        </a:ln>
      </c:spPr>
    </c:sideWall>
    <c:backWall>
      <c:thickness val="0"/>
      <c:spPr>
        <a:ln>
          <a:solidFill>
            <a:schemeClr val="bg1">
              <a:lumMod val="65000"/>
            </a:schemeClr>
          </a:solidFill>
        </a:ln>
      </c:spPr>
    </c:backWall>
    <c:plotArea>
      <c:layout>
        <c:manualLayout>
          <c:layoutTarget val="inner"/>
          <c:xMode val="edge"/>
          <c:yMode val="edge"/>
          <c:x val="5.2154655939746664E-2"/>
          <c:y val="7.2372914855425963E-2"/>
          <c:w val="0.95838760768318743"/>
          <c:h val="0.7139354787518689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ED7D31"/>
            </a:solidFill>
          </c:spPr>
          <c:invertIfNegative val="0"/>
          <c:dLbls>
            <c:dLbl>
              <c:idx val="0"/>
              <c:layout>
                <c:manualLayout>
                  <c:x val="1.3658491515157738E-2"/>
                  <c:y val="-3.31008281619133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C0-4117-989C-AEA1A2EB26BB}"/>
                </c:ext>
              </c:extLst>
            </c:dLbl>
            <c:dLbl>
              <c:idx val="1"/>
              <c:layout>
                <c:manualLayout>
                  <c:x val="1.3615784989066718E-2"/>
                  <c:y val="-2.3782854463518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0-4117-989C-AEA1A2EB26BB}"/>
                </c:ext>
              </c:extLst>
            </c:dLbl>
            <c:dLbl>
              <c:idx val="2"/>
              <c:layout>
                <c:manualLayout>
                  <c:x val="1.126867127267501E-2"/>
                  <c:y val="-1.74867800672067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C0-4117-989C-AEA1A2EB26BB}"/>
                </c:ext>
              </c:extLst>
            </c:dLbl>
            <c:dLbl>
              <c:idx val="3"/>
              <c:layout>
                <c:manualLayout>
                  <c:x val="1.0867755732583207E-2"/>
                  <c:y val="-3.6717135611976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C0-4117-989C-AEA1A2EB26BB}"/>
                </c:ext>
              </c:extLst>
            </c:dLbl>
            <c:dLbl>
              <c:idx val="4"/>
              <c:layout>
                <c:manualLayout>
                  <c:x val="1.6356804812696978E-2"/>
                  <c:y val="-9.21320225859029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C0-4117-989C-AEA1A2EB26BB}"/>
                </c:ext>
              </c:extLst>
            </c:dLbl>
            <c:dLbl>
              <c:idx val="5"/>
              <c:layout>
                <c:manualLayout>
                  <c:x val="8.4765716976688745E-3"/>
                  <c:y val="-1.6085790884718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C0-4117-989C-AEA1A2EB26BB}"/>
                </c:ext>
              </c:extLst>
            </c:dLbl>
            <c:dLbl>
              <c:idx val="6"/>
              <c:layout>
                <c:manualLayout>
                  <c:x val="1.0102989338721911E-2"/>
                  <c:y val="-5.07652359148523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C0-4117-989C-AEA1A2EB26BB}"/>
                </c:ext>
              </c:extLst>
            </c:dLbl>
            <c:dLbl>
              <c:idx val="7"/>
              <c:layout>
                <c:manualLayout>
                  <c:x val="1.9033674963396887E-2"/>
                  <c:y val="-1.2524680563443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C0-4117-989C-AEA1A2EB26BB}"/>
                </c:ext>
              </c:extLst>
            </c:dLbl>
            <c:dLbl>
              <c:idx val="8"/>
              <c:layout>
                <c:manualLayout>
                  <c:x val="1.9021739130434784E-2"/>
                  <c:y val="-1.2941494763025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C0-4117-989C-AEA1A2EB26BB}"/>
                </c:ext>
              </c:extLst>
            </c:dLbl>
            <c:dLbl>
              <c:idx val="10"/>
              <c:layout>
                <c:manualLayout>
                  <c:x val="9.4184129974099365E-4"/>
                  <c:y val="-1.0723860589812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C0-4117-989C-AEA1A2EB26B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'Příloha č. 15'!$AC$26:$AC$34</c:f>
              <c:strCache>
                <c:ptCount val="9"/>
                <c:pt idx="0">
                  <c:v>VPP</c:v>
                </c:pt>
                <c:pt idx="1">
                  <c:v>SÚPM, vč. SVČ</c:v>
                </c:pt>
                <c:pt idx="2">
                  <c:v>rekvalifikace celkem</c:v>
                </c:pt>
                <c:pt idx="3">
                  <c:v>zřízení PM pro OZP, vč. SVČ</c:v>
                </c:pt>
                <c:pt idx="4">
                  <c:v>přísp. na provoz PM pro OZP a OZP-SVČ</c:v>
                </c:pt>
                <c:pt idx="5">
                  <c:v>překlenovací přísp.</c:v>
                </c:pt>
                <c:pt idx="6">
                  <c:v>přísp. na dojížďku</c:v>
                </c:pt>
                <c:pt idx="7">
                  <c:v>vytvořená pracovní místa (NIP)</c:v>
                </c:pt>
                <c:pt idx="8">
                  <c:v>mentor</c:v>
                </c:pt>
              </c:strCache>
            </c:strRef>
          </c:cat>
          <c:val>
            <c:numRef>
              <c:f>'Příloha č. 15'!$AE$26:$AE$34</c:f>
              <c:numCache>
                <c:formatCode>#,##0</c:formatCode>
                <c:ptCount val="9"/>
                <c:pt idx="0">
                  <c:v>8038</c:v>
                </c:pt>
                <c:pt idx="1">
                  <c:v>3899</c:v>
                </c:pt>
                <c:pt idx="2">
                  <c:v>7411</c:v>
                </c:pt>
                <c:pt idx="3">
                  <c:v>318</c:v>
                </c:pt>
                <c:pt idx="4">
                  <c:v>155</c:v>
                </c:pt>
                <c:pt idx="5">
                  <c:v>5</c:v>
                </c:pt>
                <c:pt idx="6">
                  <c:v>484</c:v>
                </c:pt>
                <c:pt idx="7">
                  <c:v>111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EC0-4117-989C-AEA1A2EB2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600000"/>
        <c:axId val="80344576"/>
        <c:axId val="0"/>
      </c:bar3DChart>
      <c:catAx>
        <c:axId val="49600000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low"/>
        <c:txPr>
          <a:bodyPr rot="-1200000" vert="horz"/>
          <a:lstStyle/>
          <a:p>
            <a:pPr>
              <a:defRPr sz="1200"/>
            </a:pPr>
            <a:endParaRPr lang="cs-CZ"/>
          </a:p>
        </c:txPr>
        <c:crossAx val="8034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445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4960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E-45C6-9F18-E22832857914}"/>
            </c:ext>
          </c:extLst>
        </c:ser>
        <c:ser>
          <c:idx val="1"/>
          <c:order val="1"/>
          <c:tx>
            <c:strRef>
              <c:f>'[1]sektor-graf'!$B$31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FE-45C6-9F18-E22832857914}"/>
            </c:ext>
          </c:extLst>
        </c:ser>
        <c:ser>
          <c:idx val="2"/>
          <c:order val="2"/>
          <c:tx>
            <c:strRef>
              <c:f>'[1]sektor-graf'!$B$32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'[1]sektor-graf'!$C$32:$M$32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D1FE-45C6-9F18-E22832857914}"/>
            </c:ext>
          </c:extLst>
        </c:ser>
        <c:ser>
          <c:idx val="3"/>
          <c:order val="3"/>
          <c:tx>
            <c:strRef>
              <c:f>'[1]sektor-graf'!$B$29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FE-45C6-9F18-E22832857914}"/>
            </c:ext>
          </c:extLst>
        </c:ser>
        <c:ser>
          <c:idx val="4"/>
          <c:order val="4"/>
          <c:tx>
            <c:strRef>
              <c:f>'[1]sektor-graf'!$B$30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FE-45C6-9F18-E22832857914}"/>
            </c:ext>
          </c:extLst>
        </c:ser>
        <c:ser>
          <c:idx val="5"/>
          <c:order val="5"/>
          <c:tx>
            <c:strRef>
              <c:f>'[1]sektor-graf'!$B$31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'[1]sektor-graf'!$C$31:$M$31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1FE-45C6-9F18-E2283285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405888"/>
        <c:axId val="90411776"/>
      </c:barChart>
      <c:catAx>
        <c:axId val="904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411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0411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4058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C-4534-BE4B-BFDAC77DCBA6}"/>
            </c:ext>
          </c:extLst>
        </c:ser>
        <c:ser>
          <c:idx val="1"/>
          <c:order val="1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C-4534-BE4B-BFDAC77DCBA6}"/>
            </c:ext>
          </c:extLst>
        </c:ser>
        <c:ser>
          <c:idx val="2"/>
          <c:order val="2"/>
          <c:tx>
            <c:strRef>
              <c:f>'[2]sektor-graf'!$B$32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402C-4534-BE4B-BFDAC77DCBA6}"/>
            </c:ext>
          </c:extLst>
        </c:ser>
        <c:ser>
          <c:idx val="3"/>
          <c:order val="3"/>
          <c:tx>
            <c:strRef>
              <c:f>'[2]sektor-graf'!$B$29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C-4534-BE4B-BFDAC77DCBA6}"/>
            </c:ext>
          </c:extLst>
        </c:ser>
        <c:ser>
          <c:idx val="4"/>
          <c:order val="4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C-4534-BE4B-BFDAC77DCBA6}"/>
            </c:ext>
          </c:extLst>
        </c:ser>
        <c:ser>
          <c:idx val="5"/>
          <c:order val="5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2C-4534-BE4B-BFDAC77DC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93696"/>
        <c:axId val="96871552"/>
      </c:barChart>
      <c:catAx>
        <c:axId val="9089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87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0893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9-43C3-B308-84EF826EF192}"/>
            </c:ext>
          </c:extLst>
        </c:ser>
        <c:ser>
          <c:idx val="1"/>
          <c:order val="1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9-43C3-B308-84EF826EF192}"/>
            </c:ext>
          </c:extLst>
        </c:ser>
        <c:ser>
          <c:idx val="2"/>
          <c:order val="2"/>
          <c:tx>
            <c:strRef>
              <c:f>'[2]sektor-graf'!$B$32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78E9-43C3-B308-84EF826EF192}"/>
            </c:ext>
          </c:extLst>
        </c:ser>
        <c:ser>
          <c:idx val="3"/>
          <c:order val="3"/>
          <c:tx>
            <c:strRef>
              <c:f>'[2]sektor-graf'!$B$29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9-43C3-B308-84EF826EF192}"/>
            </c:ext>
          </c:extLst>
        </c:ser>
        <c:ser>
          <c:idx val="4"/>
          <c:order val="4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9-43C3-B308-84EF826EF192}"/>
            </c:ext>
          </c:extLst>
        </c:ser>
        <c:ser>
          <c:idx val="5"/>
          <c:order val="5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9-43C3-B308-84EF826E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14816"/>
        <c:axId val="97191040"/>
      </c:barChart>
      <c:catAx>
        <c:axId val="9691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19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191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914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8-4E5F-B071-6E95A3593D4E}"/>
            </c:ext>
          </c:extLst>
        </c:ser>
        <c:ser>
          <c:idx val="1"/>
          <c:order val="1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98-4E5F-B071-6E95A3593D4E}"/>
            </c:ext>
          </c:extLst>
        </c:ser>
        <c:ser>
          <c:idx val="2"/>
          <c:order val="2"/>
          <c:tx>
            <c:strRef>
              <c:f>'[2]sektor-graf'!$B$32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9498-4E5F-B071-6E95A3593D4E}"/>
            </c:ext>
          </c:extLst>
        </c:ser>
        <c:ser>
          <c:idx val="3"/>
          <c:order val="3"/>
          <c:tx>
            <c:strRef>
              <c:f>'[2]sektor-graf'!$B$29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98-4E5F-B071-6E95A3593D4E}"/>
            </c:ext>
          </c:extLst>
        </c:ser>
        <c:ser>
          <c:idx val="4"/>
          <c:order val="4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98-4E5F-B071-6E95A3593D4E}"/>
            </c:ext>
          </c:extLst>
        </c:ser>
        <c:ser>
          <c:idx val="5"/>
          <c:order val="5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98-4E5F-B071-6E95A3593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968704"/>
        <c:axId val="96970240"/>
      </c:barChart>
      <c:catAx>
        <c:axId val="969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970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97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69687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podílu jednotlivých sektorů na zaměstnanosti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E-468A-886C-25E57589A5BC}"/>
            </c:ext>
          </c:extLst>
        </c:ser>
        <c:ser>
          <c:idx val="1"/>
          <c:order val="1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E-468A-886C-25E57589A5BC}"/>
            </c:ext>
          </c:extLst>
        </c:ser>
        <c:ser>
          <c:idx val="2"/>
          <c:order val="2"/>
          <c:tx>
            <c:strRef>
              <c:f>'[2]sektor-graf'!$B$32</c:f>
              <c:strCache>
                <c:ptCount val="1"/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cat>
          <c:val>
            <c:numRef>
              <c:f>'[2]sektor-graf'!$C$32:$M$32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A95E-468A-886C-25E57589A5BC}"/>
            </c:ext>
          </c:extLst>
        </c:ser>
        <c:ser>
          <c:idx val="3"/>
          <c:order val="3"/>
          <c:tx>
            <c:strRef>
              <c:f>'[2]sektor-graf'!$B$29</c:f>
              <c:strCache>
                <c:ptCount val="1"/>
                <c:pt idx="0">
                  <c:v>I. sektor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'[2]sektor-graf'!$C$29:$M$29</c:f>
              <c:numCache>
                <c:formatCode>General</c:formatCode>
                <c:ptCount val="11"/>
                <c:pt idx="0">
                  <c:v>7.6943182741046572</c:v>
                </c:pt>
                <c:pt idx="1">
                  <c:v>6.8586532644708722</c:v>
                </c:pt>
                <c:pt idx="2">
                  <c:v>6.5645278703007239</c:v>
                </c:pt>
                <c:pt idx="3">
                  <c:v>6.1414376924442013</c:v>
                </c:pt>
                <c:pt idx="4">
                  <c:v>5.7606438281896519</c:v>
                </c:pt>
                <c:pt idx="5">
                  <c:v>5.4860411858397429</c:v>
                </c:pt>
                <c:pt idx="6">
                  <c:v>5.1910830629142399</c:v>
                </c:pt>
                <c:pt idx="7">
                  <c:v>5.087582609453519</c:v>
                </c:pt>
                <c:pt idx="8">
                  <c:v>4.7457966347408158</c:v>
                </c:pt>
                <c:pt idx="9">
                  <c:v>4.7820831259096872</c:v>
                </c:pt>
                <c:pt idx="10">
                  <c:v>4.5029858703148653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E-468A-886C-25E57589A5BC}"/>
            </c:ext>
          </c:extLst>
        </c:ser>
        <c:ser>
          <c:idx val="4"/>
          <c:order val="4"/>
          <c:tx>
            <c:strRef>
              <c:f>'[2]sektor-graf'!$B$30</c:f>
              <c:strCache>
                <c:ptCount val="1"/>
                <c:pt idx="0">
                  <c:v>II. sektor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'[2]sektor-graf'!$C$30:$M$30</c:f>
              <c:numCache>
                <c:formatCode>General</c:formatCode>
                <c:ptCount val="11"/>
                <c:pt idx="0">
                  <c:v>42.945392816968031</c:v>
                </c:pt>
                <c:pt idx="1">
                  <c:v>42.183883922272933</c:v>
                </c:pt>
                <c:pt idx="2">
                  <c:v>41.839706101188249</c:v>
                </c:pt>
                <c:pt idx="3">
                  <c:v>41.535504891885985</c:v>
                </c:pt>
                <c:pt idx="4">
                  <c:v>41.145157752110023</c:v>
                </c:pt>
                <c:pt idx="5">
                  <c:v>40.938411922252683</c:v>
                </c:pt>
                <c:pt idx="6">
                  <c:v>40.132138313015858</c:v>
                </c:pt>
                <c:pt idx="7">
                  <c:v>39.488324221113707</c:v>
                </c:pt>
                <c:pt idx="8">
                  <c:v>40.009579494199777</c:v>
                </c:pt>
                <c:pt idx="9">
                  <c:v>39.628215138995145</c:v>
                </c:pt>
                <c:pt idx="10">
                  <c:v>39.368697354786541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5E-468A-886C-25E57589A5BC}"/>
            </c:ext>
          </c:extLst>
        </c:ser>
        <c:ser>
          <c:idx val="5"/>
          <c:order val="5"/>
          <c:tx>
            <c:strRef>
              <c:f>'[2]sektor-graf'!$B$31</c:f>
              <c:strCache>
                <c:ptCount val="1"/>
                <c:pt idx="0">
                  <c:v>III. sektor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'[2]sektor-graf'!$C$28:$M$28</c:f>
              <c:numCache>
                <c:formatCode>General</c:formatCode>
                <c:ptCount val="1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</c:numCache>
            </c:numRef>
          </c:cat>
          <c:val>
            <c:numRef>
              <c:f>'[2]sektor-graf'!$C$31:$M$31</c:f>
              <c:numCache>
                <c:formatCode>General</c:formatCode>
                <c:ptCount val="11"/>
                <c:pt idx="0">
                  <c:v>49.358789555886311</c:v>
                </c:pt>
                <c:pt idx="1">
                  <c:v>50.94713128847804</c:v>
                </c:pt>
                <c:pt idx="2">
                  <c:v>51.595766028511058</c:v>
                </c:pt>
                <c:pt idx="3">
                  <c:v>52.323057415669815</c:v>
                </c:pt>
                <c:pt idx="4">
                  <c:v>53.094198419700348</c:v>
                </c:pt>
                <c:pt idx="5">
                  <c:v>53.575546891907599</c:v>
                </c:pt>
                <c:pt idx="6">
                  <c:v>54.676778624069911</c:v>
                </c:pt>
                <c:pt idx="7">
                  <c:v>55.424093169432794</c:v>
                </c:pt>
                <c:pt idx="8">
                  <c:v>55.244623871059382</c:v>
                </c:pt>
                <c:pt idx="9">
                  <c:v>55.589701735095595</c:v>
                </c:pt>
                <c:pt idx="10">
                  <c:v>56.128316774898856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5E-468A-886C-25E57589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04288"/>
        <c:axId val="97805824"/>
      </c:barChart>
      <c:catAx>
        <c:axId val="978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80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805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97804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&amp;RPříloha č. 2</c:oddHeader>
    </c:headerFooter>
    <c:pageMargins b="0.984251969" l="0.78740157499999996" r="0.579999999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Uchazeči o zaměstnání  a volná pracovní místa v letech 2018-2020</a:t>
            </a:r>
          </a:p>
        </c:rich>
      </c:tx>
      <c:layout>
        <c:manualLayout>
          <c:xMode val="edge"/>
          <c:yMode val="edge"/>
          <c:x val="0.15753962572860211"/>
          <c:y val="6.711419785663520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46753406067662E-2"/>
          <c:y val="8.6728274987725978E-2"/>
          <c:w val="0.9219349404663153"/>
          <c:h val="0.75984153190528725"/>
        </c:manualLayout>
      </c:layout>
      <c:lineChart>
        <c:grouping val="standard"/>
        <c:varyColors val="0"/>
        <c:ser>
          <c:idx val="6"/>
          <c:order val="0"/>
          <c:tx>
            <c:v>uchazeči 2018</c:v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9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'Příloha č. 5'!$D$9:$O$9</c:f>
              <c:numCache>
                <c:formatCode>0.0</c:formatCode>
                <c:ptCount val="12"/>
                <c:pt idx="0">
                  <c:v>289.22800000000001</c:v>
                </c:pt>
                <c:pt idx="1">
                  <c:v>280.899</c:v>
                </c:pt>
                <c:pt idx="2">
                  <c:v>263.608</c:v>
                </c:pt>
                <c:pt idx="3">
                  <c:v>242.798</c:v>
                </c:pt>
                <c:pt idx="4">
                  <c:v>229.63200000000001</c:v>
                </c:pt>
                <c:pt idx="5">
                  <c:v>223.786</c:v>
                </c:pt>
                <c:pt idx="6">
                  <c:v>231.565</c:v>
                </c:pt>
                <c:pt idx="7">
                  <c:v>230.499</c:v>
                </c:pt>
                <c:pt idx="8">
                  <c:v>224.33099999999999</c:v>
                </c:pt>
                <c:pt idx="9">
                  <c:v>215.62200000000001</c:v>
                </c:pt>
                <c:pt idx="10">
                  <c:v>215.01</c:v>
                </c:pt>
                <c:pt idx="11">
                  <c:v>231.53399999999999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E-459A-BA04-84694FC9DEF1}"/>
            </c:ext>
          </c:extLst>
        </c:ser>
        <c:ser>
          <c:idx val="0"/>
          <c:order val="1"/>
          <c:tx>
            <c:v>uchazeči 2019</c:v>
          </c:tx>
          <c:spPr>
            <a:ln>
              <a:solidFill>
                <a:srgbClr val="0A1DD4"/>
              </a:solidFill>
            </a:ln>
          </c:spPr>
          <c:marker>
            <c:symbol val="square"/>
            <c:size val="9"/>
            <c:spPr>
              <a:solidFill>
                <a:srgbClr val="0A1DD4"/>
              </a:solidFill>
              <a:ln>
                <a:solidFill>
                  <a:srgbClr val="0A1DD4"/>
                </a:solidFill>
              </a:ln>
            </c:spPr>
          </c:marker>
          <c:val>
            <c:numRef>
              <c:f>'Příloha č. 5'!$D$14:$O$14</c:f>
              <c:numCache>
                <c:formatCode>0.0</c:formatCode>
                <c:ptCount val="12"/>
                <c:pt idx="0">
                  <c:v>245.05699999999999</c:v>
                </c:pt>
                <c:pt idx="1">
                  <c:v>241.417</c:v>
                </c:pt>
                <c:pt idx="2">
                  <c:v>227.053</c:v>
                </c:pt>
                <c:pt idx="3">
                  <c:v>209.828</c:v>
                </c:pt>
                <c:pt idx="4">
                  <c:v>200.67500000000001</c:v>
                </c:pt>
                <c:pt idx="5">
                  <c:v>195.72300000000001</c:v>
                </c:pt>
                <c:pt idx="6">
                  <c:v>205.12</c:v>
                </c:pt>
                <c:pt idx="7">
                  <c:v>204.78899999999999</c:v>
                </c:pt>
                <c:pt idx="8">
                  <c:v>201.90700000000001</c:v>
                </c:pt>
                <c:pt idx="9">
                  <c:v>196.518</c:v>
                </c:pt>
                <c:pt idx="10">
                  <c:v>197.28899999999999</c:v>
                </c:pt>
                <c:pt idx="11">
                  <c:v>215.53200000000001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E-459A-BA04-84694FC9DEF1}"/>
            </c:ext>
          </c:extLst>
        </c:ser>
        <c:ser>
          <c:idx val="1"/>
          <c:order val="2"/>
          <c:tx>
            <c:v>uchazeči 2020</c:v>
          </c:tx>
          <c:spPr>
            <a:ln w="34925">
              <a:solidFill>
                <a:srgbClr val="C00000">
                  <a:alpha val="96000"/>
                </a:srgbClr>
              </a:solidFill>
            </a:ln>
          </c:spPr>
          <c:marker>
            <c:symbol val="square"/>
            <c:size val="9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'Příloha č. 5'!$D$19:$O$19</c:f>
              <c:numCache>
                <c:formatCode>0.0</c:formatCode>
                <c:ptCount val="12"/>
                <c:pt idx="0">
                  <c:v>230.02199999999999</c:v>
                </c:pt>
                <c:pt idx="1">
                  <c:v>227.369</c:v>
                </c:pt>
                <c:pt idx="2">
                  <c:v>225.678</c:v>
                </c:pt>
                <c:pt idx="3">
                  <c:v>254.04</c:v>
                </c:pt>
                <c:pt idx="4">
                  <c:v>266.14400000000001</c:v>
                </c:pt>
                <c:pt idx="5">
                  <c:v>269.637</c:v>
                </c:pt>
                <c:pt idx="6">
                  <c:v>279.673</c:v>
                </c:pt>
                <c:pt idx="7">
                  <c:v>279.07799999999997</c:v>
                </c:pt>
                <c:pt idx="8">
                  <c:v>277.01499999999999</c:v>
                </c:pt>
                <c:pt idx="9">
                  <c:v>271.685</c:v>
                </c:pt>
                <c:pt idx="10">
                  <c:v>274.52600000000001</c:v>
                </c:pt>
                <c:pt idx="11">
                  <c:v>291.97699999999998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7-485A-AE8C-59488308126F}"/>
            </c:ext>
          </c:extLst>
        </c:ser>
        <c:ser>
          <c:idx val="7"/>
          <c:order val="3"/>
          <c:tx>
            <c:v>volná místa 2018</c:v>
          </c:tx>
          <c:spPr>
            <a:ln w="34925">
              <a:solidFill>
                <a:srgbClr val="00B050"/>
              </a:solidFill>
            </a:ln>
          </c:spPr>
          <c:marker>
            <c:symbol val="triangle"/>
            <c:size val="1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'Příloha č. 5'!$D$11:$O$11</c:f>
              <c:numCache>
                <c:formatCode>0.0</c:formatCode>
                <c:ptCount val="12"/>
                <c:pt idx="0">
                  <c:v>230.72800000000001</c:v>
                </c:pt>
                <c:pt idx="1">
                  <c:v>239.25399999999999</c:v>
                </c:pt>
                <c:pt idx="2">
                  <c:v>253.52199999999999</c:v>
                </c:pt>
                <c:pt idx="3">
                  <c:v>267.10700000000003</c:v>
                </c:pt>
                <c:pt idx="4">
                  <c:v>283.24299999999999</c:v>
                </c:pt>
                <c:pt idx="5">
                  <c:v>301.51600000000002</c:v>
                </c:pt>
                <c:pt idx="6">
                  <c:v>309.99599999999998</c:v>
                </c:pt>
                <c:pt idx="7">
                  <c:v>313.22399999999999</c:v>
                </c:pt>
                <c:pt idx="8">
                  <c:v>316.13200000000001</c:v>
                </c:pt>
                <c:pt idx="9">
                  <c:v>316.88400000000001</c:v>
                </c:pt>
                <c:pt idx="10">
                  <c:v>323.54199999999997</c:v>
                </c:pt>
                <c:pt idx="11">
                  <c:v>324.41000000000003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DE-459A-BA04-84694FC9DEF1}"/>
            </c:ext>
          </c:extLst>
        </c:ser>
        <c:ser>
          <c:idx val="3"/>
          <c:order val="4"/>
          <c:tx>
            <c:v>volná místa 2019</c:v>
          </c:tx>
          <c:spPr>
            <a:ln>
              <a:solidFill>
                <a:srgbClr val="0A1DD4"/>
              </a:solidFill>
            </a:ln>
          </c:spPr>
          <c:marker>
            <c:symbol val="triangle"/>
            <c:size val="10"/>
            <c:spPr>
              <a:solidFill>
                <a:srgbClr val="0A1DD4"/>
              </a:solidFill>
              <a:ln>
                <a:solidFill>
                  <a:srgbClr val="0A1DD4"/>
                </a:solidFill>
              </a:ln>
            </c:spPr>
          </c:marker>
          <c:val>
            <c:numRef>
              <c:f>'Příloha č. 5'!$D$16:$O$16</c:f>
              <c:numCache>
                <c:formatCode>0.0</c:formatCode>
                <c:ptCount val="12"/>
                <c:pt idx="0">
                  <c:v>331.45299999999997</c:v>
                </c:pt>
                <c:pt idx="1">
                  <c:v>333.11099999999999</c:v>
                </c:pt>
                <c:pt idx="2">
                  <c:v>339.33100000000002</c:v>
                </c:pt>
                <c:pt idx="3">
                  <c:v>339.91899999999998</c:v>
                </c:pt>
                <c:pt idx="4">
                  <c:v>346.55200000000002</c:v>
                </c:pt>
                <c:pt idx="5">
                  <c:v>342.51</c:v>
                </c:pt>
                <c:pt idx="6">
                  <c:v>346.56299999999999</c:v>
                </c:pt>
                <c:pt idx="7">
                  <c:v>350.56400000000002</c:v>
                </c:pt>
                <c:pt idx="8">
                  <c:v>345.35399999999998</c:v>
                </c:pt>
                <c:pt idx="9">
                  <c:v>337.45299999999997</c:v>
                </c:pt>
                <c:pt idx="10">
                  <c:v>338.67</c:v>
                </c:pt>
                <c:pt idx="11">
                  <c:v>340.95699999999999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DE-459A-BA04-84694FC9DEF1}"/>
            </c:ext>
          </c:extLst>
        </c:ser>
        <c:ser>
          <c:idx val="2"/>
          <c:order val="5"/>
          <c:tx>
            <c:v>volná místa 2020</c:v>
          </c:tx>
          <c:spPr>
            <a:ln w="34925">
              <a:solidFill>
                <a:srgbClr val="C00000"/>
              </a:solidFill>
            </a:ln>
          </c:spPr>
          <c:marker>
            <c:symbol val="triangle"/>
            <c:size val="9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'Příloha č. 5'!$D$21:$O$21</c:f>
              <c:numCache>
                <c:formatCode>0.0</c:formatCode>
                <c:ptCount val="12"/>
                <c:pt idx="0">
                  <c:v>341.39100000000002</c:v>
                </c:pt>
                <c:pt idx="1">
                  <c:v>351.62400000000002</c:v>
                </c:pt>
                <c:pt idx="2">
                  <c:v>342.28699999999998</c:v>
                </c:pt>
                <c:pt idx="3">
                  <c:v>332.74799999999999</c:v>
                </c:pt>
                <c:pt idx="4">
                  <c:v>331.05</c:v>
                </c:pt>
                <c:pt idx="5">
                  <c:v>334.904</c:v>
                </c:pt>
                <c:pt idx="6">
                  <c:v>334.28300000000002</c:v>
                </c:pt>
                <c:pt idx="7">
                  <c:v>340.82299999999998</c:v>
                </c:pt>
                <c:pt idx="8">
                  <c:v>316.65800000000002</c:v>
                </c:pt>
                <c:pt idx="9">
                  <c:v>310.73</c:v>
                </c:pt>
                <c:pt idx="10">
                  <c:v>317.97199999999998</c:v>
                </c:pt>
                <c:pt idx="11">
                  <c:v>318.58199999999999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67-485A-AE8C-594883081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258816"/>
        <c:axId val="90260992"/>
      </c:lineChart>
      <c:catAx>
        <c:axId val="902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260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026099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péčet osob v tis.</a:t>
                </a:r>
              </a:p>
            </c:rich>
          </c:tx>
          <c:layout>
            <c:manualLayout>
              <c:xMode val="edge"/>
              <c:yMode val="edge"/>
              <c:x val="4.5010566860960565E-3"/>
              <c:y val="0.3355714114824118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0258816"/>
        <c:crosses val="autoZero"/>
        <c:crossBetween val="between"/>
        <c:majorUnit val="5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3919879333265162E-2"/>
          <c:y val="0.92235727906665832"/>
          <c:w val="0.92659232225962018"/>
          <c:h val="7.764276702981187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Podíl</a:t>
            </a:r>
            <a:r>
              <a:rPr lang="cs-CZ" baseline="0"/>
              <a:t> </a:t>
            </a:r>
            <a:r>
              <a:rPr lang="cs-CZ"/>
              <a:t>nezaměstnaných osob v letech 2018-2020</a:t>
            </a:r>
          </a:p>
        </c:rich>
      </c:tx>
      <c:layout>
        <c:manualLayout>
          <c:xMode val="edge"/>
          <c:yMode val="edge"/>
          <c:x val="0.19117170698490274"/>
          <c:y val="1.55850736049298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49120406340948E-2"/>
          <c:y val="0.13590036131509328"/>
          <c:w val="0.91360937493287975"/>
          <c:h val="0.74729415344821026"/>
        </c:manualLayout>
      </c:layout>
      <c:lineChart>
        <c:grouping val="standard"/>
        <c:varyColors val="0"/>
        <c:ser>
          <c:idx val="0"/>
          <c:order val="0"/>
          <c:tx>
            <c:strRef>
              <c:f>'Příloha č. 5'!$A$9</c:f>
              <c:strCache>
                <c:ptCount val="1"/>
                <c:pt idx="0">
                  <c:v>2018</c:v>
                </c:pt>
              </c:strCache>
            </c:strRef>
          </c:tx>
          <c:spPr>
            <a:ln w="34925">
              <a:solidFill>
                <a:srgbClr val="00B050">
                  <a:alpha val="98000"/>
                </a:srgbClr>
              </a:solidFill>
            </a:ln>
          </c:spPr>
          <c:marker>
            <c:symbol val="square"/>
            <c:size val="9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val>
            <c:numRef>
              <c:f>'Příloha č. 5'!$D$10:$O$10</c:f>
              <c:numCache>
                <c:formatCode>0.0</c:formatCode>
                <c:ptCount val="12"/>
                <c:pt idx="0">
                  <c:v>3.8939247544713105</c:v>
                </c:pt>
                <c:pt idx="1">
                  <c:v>3.7454738173103332</c:v>
                </c:pt>
                <c:pt idx="2">
                  <c:v>3.49540443591594</c:v>
                </c:pt>
                <c:pt idx="3">
                  <c:v>3.1984830872596701</c:v>
                </c:pt>
                <c:pt idx="4">
                  <c:v>3.0128219383238268</c:v>
                </c:pt>
                <c:pt idx="5">
                  <c:v>2.940673880495539</c:v>
                </c:pt>
                <c:pt idx="6">
                  <c:v>3.0648970967593643</c:v>
                </c:pt>
                <c:pt idx="7">
                  <c:v>3.0524433374467304</c:v>
                </c:pt>
                <c:pt idx="8">
                  <c:v>2.9607341118962625</c:v>
                </c:pt>
                <c:pt idx="9">
                  <c:v>2.8261070678536386</c:v>
                </c:pt>
                <c:pt idx="10">
                  <c:v>2.8149553732808741</c:v>
                </c:pt>
                <c:pt idx="11">
                  <c:v>3.0706921386014296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0-42ED-A2EC-803BE9C6D61A}"/>
            </c:ext>
          </c:extLst>
        </c:ser>
        <c:ser>
          <c:idx val="3"/>
          <c:order val="1"/>
          <c:tx>
            <c:strRef>
              <c:f>'Příloha č. 5'!$A$14</c:f>
              <c:strCache>
                <c:ptCount val="1"/>
                <c:pt idx="0">
                  <c:v>2019</c:v>
                </c:pt>
              </c:strCache>
            </c:strRef>
          </c:tx>
          <c:spPr>
            <a:ln w="34925">
              <a:solidFill>
                <a:srgbClr val="0A1DD4"/>
              </a:solidFill>
            </a:ln>
          </c:spPr>
          <c:marker>
            <c:symbol val="square"/>
            <c:size val="9"/>
            <c:spPr>
              <a:solidFill>
                <a:srgbClr val="0A1DD4"/>
              </a:solidFill>
              <a:ln>
                <a:solidFill>
                  <a:srgbClr val="0A1DD4"/>
                </a:solidFill>
              </a:ln>
            </c:spPr>
          </c:marker>
          <c:val>
            <c:numRef>
              <c:f>'Příloha č. 5'!$D$15:$O$15</c:f>
              <c:numCache>
                <c:formatCode>0.0</c:formatCode>
                <c:ptCount val="12"/>
                <c:pt idx="0">
                  <c:v>3.2557967283836406</c:v>
                </c:pt>
                <c:pt idx="1">
                  <c:v>3.1969343597838789</c:v>
                </c:pt>
                <c:pt idx="2">
                  <c:v>2.9907114393002119</c:v>
                </c:pt>
                <c:pt idx="3">
                  <c:v>2.7489386982045478</c:v>
                </c:pt>
                <c:pt idx="4">
                  <c:v>2.6230053652382472</c:v>
                </c:pt>
                <c:pt idx="5">
                  <c:v>2.5672436230141886</c:v>
                </c:pt>
                <c:pt idx="6">
                  <c:v>2.7189211345236455</c:v>
                </c:pt>
                <c:pt idx="7">
                  <c:v>2.7221284865916977</c:v>
                </c:pt>
                <c:pt idx="8">
                  <c:v>2.6709180576952654</c:v>
                </c:pt>
                <c:pt idx="9">
                  <c:v>2.5878750899704421</c:v>
                </c:pt>
                <c:pt idx="10">
                  <c:v>2.5918479804753183</c:v>
                </c:pt>
                <c:pt idx="11">
                  <c:v>2.8683712981957541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0-42ED-A2EC-803BE9C6D61A}"/>
            </c:ext>
          </c:extLst>
        </c:ser>
        <c:ser>
          <c:idx val="1"/>
          <c:order val="2"/>
          <c:tx>
            <c:strRef>
              <c:f>'Příloha č. 5'!$A$19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9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val>
            <c:numRef>
              <c:f>'Příloha č. 5'!$D$20:$O$20</c:f>
              <c:numCache>
                <c:formatCode>0.0</c:formatCode>
                <c:ptCount val="12"/>
                <c:pt idx="0">
                  <c:v>3.071025494412464</c:v>
                </c:pt>
                <c:pt idx="1">
                  <c:v>3.0301745736519319</c:v>
                </c:pt>
                <c:pt idx="2">
                  <c:v>3.0080236633782862</c:v>
                </c:pt>
                <c:pt idx="3">
                  <c:v>3.4397472098414776</c:v>
                </c:pt>
                <c:pt idx="4">
                  <c:v>3.622476256138639</c:v>
                </c:pt>
                <c:pt idx="5">
                  <c:v>3.6784916926006233</c:v>
                </c:pt>
                <c:pt idx="6">
                  <c:v>3.8295423763811542</c:v>
                </c:pt>
                <c:pt idx="7">
                  <c:v>3.818987966651656</c:v>
                </c:pt>
                <c:pt idx="8">
                  <c:v>3.771330095244934</c:v>
                </c:pt>
                <c:pt idx="9">
                  <c:v>3.6998831819546614</c:v>
                </c:pt>
                <c:pt idx="10">
                  <c:v>3.7523210278523345</c:v>
                </c:pt>
                <c:pt idx="11">
                  <c:v>4.0160785147912073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0-42ED-A2EC-803BE9C6D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83488"/>
        <c:axId val="97585408"/>
      </c:lineChart>
      <c:catAx>
        <c:axId val="9758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585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758540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v %</a:t>
                </a:r>
              </a:p>
            </c:rich>
          </c:tx>
          <c:layout>
            <c:manualLayout>
              <c:xMode val="edge"/>
              <c:yMode val="edge"/>
              <c:x val="1.3900227932034812E-2"/>
              <c:y val="0.4763473709930402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7583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789043010490561"/>
          <c:y val="0.94290668621377283"/>
          <c:w val="0.49197541096836578"/>
          <c:h val="5.70933850659971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05602840107419E-2"/>
          <c:y val="5.4931204533689354E-2"/>
          <c:w val="0.88066087114833191"/>
          <c:h val="0.68668746423998039"/>
        </c:manualLayout>
      </c:layout>
      <c:stockChart>
        <c:ser>
          <c:idx val="0"/>
          <c:order val="0"/>
          <c:tx>
            <c:strRef>
              <c:f>[3]graf!$A$2</c:f>
              <c:strCache>
                <c:ptCount val="1"/>
                <c:pt idx="0">
                  <c:v>minimum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[3]graf!$B$1:$P$1</c:f>
              <c:strCache>
                <c:ptCount val="15"/>
                <c:pt idx="0">
                  <c:v>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Karlovarský kraj</c:v>
                </c:pt>
                <c:pt idx="5">
                  <c:v>Ústecký kraj</c:v>
                </c:pt>
                <c:pt idx="6">
                  <c:v>Liberecký kraj</c:v>
                </c:pt>
                <c:pt idx="7">
                  <c:v>Královéhradecký kraj</c:v>
                </c:pt>
                <c:pt idx="8">
                  <c:v>Pardubický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Olomoucký kraj</c:v>
                </c:pt>
                <c:pt idx="12">
                  <c:v>Zlínský kraj</c:v>
                </c:pt>
                <c:pt idx="13">
                  <c:v>Moravskoslezský kraj</c:v>
                </c:pt>
                <c:pt idx="14">
                  <c:v>Celkem ČR</c:v>
                </c:pt>
              </c:strCache>
            </c:strRef>
          </c:cat>
          <c:val>
            <c:numRef>
              <c:f>[3]graf!$B$2:$P$2</c:f>
              <c:numCache>
                <c:formatCode>General</c:formatCode>
                <c:ptCount val="15"/>
                <c:pt idx="1">
                  <c:v>2.0280982257302842</c:v>
                </c:pt>
                <c:pt idx="2">
                  <c:v>2.5245410433577065</c:v>
                </c:pt>
                <c:pt idx="3">
                  <c:v>2.5690031771247024</c:v>
                </c:pt>
                <c:pt idx="4">
                  <c:v>4.2491517042644977</c:v>
                </c:pt>
                <c:pt idx="5">
                  <c:v>3.737872430543606</c:v>
                </c:pt>
                <c:pt idx="6">
                  <c:v>3.4283049521631868</c:v>
                </c:pt>
                <c:pt idx="7">
                  <c:v>1.8796240751849629</c:v>
                </c:pt>
                <c:pt idx="8">
                  <c:v>2.5871920281574257</c:v>
                </c:pt>
                <c:pt idx="9">
                  <c:v>2.068588903451289</c:v>
                </c:pt>
                <c:pt idx="10">
                  <c:v>2.89275194524373</c:v>
                </c:pt>
                <c:pt idx="11">
                  <c:v>2.8388452056193381</c:v>
                </c:pt>
                <c:pt idx="12">
                  <c:v>2.8372595420476752</c:v>
                </c:pt>
                <c:pt idx="13">
                  <c:v>3.2870177429795082</c:v>
                </c:pt>
                <c:pt idx="14">
                  <c:v>1.8796240751849629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3-4B08-AA12-11F045C1B718}"/>
            </c:ext>
          </c:extLst>
        </c:ser>
        <c:ser>
          <c:idx val="1"/>
          <c:order val="1"/>
          <c:tx>
            <c:strRef>
              <c:f>[3]graf!$A$3</c:f>
              <c:strCache>
                <c:ptCount val="1"/>
                <c:pt idx="0">
                  <c:v>průměr v kraji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solidFill>
                  <a:schemeClr val="tx1">
                    <a:alpha val="96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[3]graf!$B$1:$P$1</c:f>
              <c:strCache>
                <c:ptCount val="15"/>
                <c:pt idx="0">
                  <c:v>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Karlovarský kraj</c:v>
                </c:pt>
                <c:pt idx="5">
                  <c:v>Ústecký kraj</c:v>
                </c:pt>
                <c:pt idx="6">
                  <c:v>Liberecký kraj</c:v>
                </c:pt>
                <c:pt idx="7">
                  <c:v>Královéhradecký kraj</c:v>
                </c:pt>
                <c:pt idx="8">
                  <c:v>Pardubický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Olomoucký kraj</c:v>
                </c:pt>
                <c:pt idx="12">
                  <c:v>Zlínský kraj</c:v>
                </c:pt>
                <c:pt idx="13">
                  <c:v>Moravskoslezský kraj</c:v>
                </c:pt>
                <c:pt idx="14">
                  <c:v>Celkem ČR</c:v>
                </c:pt>
              </c:strCache>
            </c:strRef>
          </c:cat>
          <c:val>
            <c:numRef>
              <c:f>[3]graf!$B$3:$P$3</c:f>
              <c:numCache>
                <c:formatCode>General</c:formatCode>
                <c:ptCount val="15"/>
                <c:pt idx="0">
                  <c:v>3.5051673099956986</c:v>
                </c:pt>
                <c:pt idx="1">
                  <c:v>3.5165124476006961</c:v>
                </c:pt>
                <c:pt idx="2">
                  <c:v>3.19432447288861</c:v>
                </c:pt>
                <c:pt idx="3">
                  <c:v>3.3628210538608738</c:v>
                </c:pt>
                <c:pt idx="4">
                  <c:v>5.4492830589484864</c:v>
                </c:pt>
                <c:pt idx="5">
                  <c:v>5.4587626804590954</c:v>
                </c:pt>
                <c:pt idx="6">
                  <c:v>4.0551005477936588</c:v>
                </c:pt>
                <c:pt idx="7">
                  <c:v>3.1130804658564899</c:v>
                </c:pt>
                <c:pt idx="8">
                  <c:v>2.9199567056496716</c:v>
                </c:pt>
                <c:pt idx="9">
                  <c:v>3.3067084763339181</c:v>
                </c:pt>
                <c:pt idx="10">
                  <c:v>4.5476224763872679</c:v>
                </c:pt>
                <c:pt idx="11">
                  <c:v>4.1123805036018108</c:v>
                </c:pt>
                <c:pt idx="12">
                  <c:v>3.2193539667522639</c:v>
                </c:pt>
                <c:pt idx="13">
                  <c:v>5.5506118053291171</c:v>
                </c:pt>
                <c:pt idx="14">
                  <c:v>4.0160785147912073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3-4B08-AA12-11F045C1B718}"/>
            </c:ext>
          </c:extLst>
        </c:ser>
        <c:ser>
          <c:idx val="2"/>
          <c:order val="2"/>
          <c:tx>
            <c:strRef>
              <c:f>[3]graf!$A$4</c:f>
              <c:strCache>
                <c:ptCount val="1"/>
                <c:pt idx="0">
                  <c:v>maximum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strRef>
              <c:f>[3]graf!$B$1:$P$1</c:f>
              <c:strCache>
                <c:ptCount val="15"/>
                <c:pt idx="0">
                  <c:v>Praha</c:v>
                </c:pt>
                <c:pt idx="1">
                  <c:v>Středočeský kraj</c:v>
                </c:pt>
                <c:pt idx="2">
                  <c:v>Jihočeský kraj</c:v>
                </c:pt>
                <c:pt idx="3">
                  <c:v>Plzeňský kraj</c:v>
                </c:pt>
                <c:pt idx="4">
                  <c:v>Karlovarský kraj</c:v>
                </c:pt>
                <c:pt idx="5">
                  <c:v>Ústecký kraj</c:v>
                </c:pt>
                <c:pt idx="6">
                  <c:v>Liberecký kraj</c:v>
                </c:pt>
                <c:pt idx="7">
                  <c:v>Královéhradecký kraj</c:v>
                </c:pt>
                <c:pt idx="8">
                  <c:v>Pardubický kraj</c:v>
                </c:pt>
                <c:pt idx="9">
                  <c:v>Kraj Vysočina</c:v>
                </c:pt>
                <c:pt idx="10">
                  <c:v>Jihomoravský kraj</c:v>
                </c:pt>
                <c:pt idx="11">
                  <c:v>Olomoucký kraj</c:v>
                </c:pt>
                <c:pt idx="12">
                  <c:v>Zlínský kraj</c:v>
                </c:pt>
                <c:pt idx="13">
                  <c:v>Moravskoslezský kraj</c:v>
                </c:pt>
                <c:pt idx="14">
                  <c:v>Celkem ČR</c:v>
                </c:pt>
              </c:strCache>
            </c:strRef>
          </c:cat>
          <c:val>
            <c:numRef>
              <c:f>[3]graf!$B$4:$P$4</c:f>
              <c:numCache>
                <c:formatCode>General</c:formatCode>
                <c:ptCount val="15"/>
                <c:pt idx="1">
                  <c:v>4.7670220487731303</c:v>
                </c:pt>
                <c:pt idx="2">
                  <c:v>4.9656974844821953</c:v>
                </c:pt>
                <c:pt idx="3">
                  <c:v>3.7655860349127184</c:v>
                </c:pt>
                <c:pt idx="4">
                  <c:v>6.005634577063149</c:v>
                </c:pt>
                <c:pt idx="5">
                  <c:v>6.6336414457297836</c:v>
                </c:pt>
                <c:pt idx="6">
                  <c:v>4.3292655468996264</c:v>
                </c:pt>
                <c:pt idx="7">
                  <c:v>3.9827866332938133</c:v>
                </c:pt>
                <c:pt idx="8">
                  <c:v>3.2490755895011212</c:v>
                </c:pt>
                <c:pt idx="9">
                  <c:v>4.2295901789876673</c:v>
                </c:pt>
                <c:pt idx="10">
                  <c:v>6.3962643953606193</c:v>
                </c:pt>
                <c:pt idx="11">
                  <c:v>6.3583573547228145</c:v>
                </c:pt>
                <c:pt idx="12">
                  <c:v>3.9576566823048234</c:v>
                </c:pt>
                <c:pt idx="13">
                  <c:v>8.1171937953263491</c:v>
                </c:pt>
                <c:pt idx="14">
                  <c:v>8.1171937953263491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43-4B08-AA12-11F045C1B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65791919"/>
        <c:axId val="166358495"/>
      </c:stockChart>
      <c:catAx>
        <c:axId val="16579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6358495"/>
        <c:crosses val="autoZero"/>
        <c:auto val="1"/>
        <c:lblAlgn val="ctr"/>
        <c:lblOffset val="100"/>
        <c:noMultiLvlLbl val="0"/>
      </c:catAx>
      <c:valAx>
        <c:axId val="166358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PNO v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5791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81552956169496"/>
          <c:y val="6.228373702422145E-2"/>
          <c:w val="0.48087224068089757"/>
          <c:h val="6.2570634553033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241300</xdr:colOff>
      <xdr:row>29</xdr:row>
      <xdr:rowOff>114300</xdr:rowOff>
    </xdr:from>
    <xdr:to>
      <xdr:col>13</xdr:col>
      <xdr:colOff>889000</xdr:colOff>
      <xdr:row>67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609600</xdr:colOff>
      <xdr:row>69</xdr:row>
      <xdr:rowOff>25400</xdr:rowOff>
    </xdr:from>
    <xdr:to>
      <xdr:col>14</xdr:col>
      <xdr:colOff>247650</xdr:colOff>
      <xdr:row>97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1</xdr:row>
      <xdr:rowOff>61383</xdr:rowOff>
    </xdr:from>
    <xdr:to>
      <xdr:col>10</xdr:col>
      <xdr:colOff>615728</xdr:colOff>
      <xdr:row>28</xdr:row>
      <xdr:rowOff>42332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5E29BBD0-2A90-4710-882A-CE3226891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1" y="247650"/>
          <a:ext cx="6720194" cy="5010149"/>
        </a:xfrm>
        <a:prstGeom prst="rect">
          <a:avLst/>
        </a:prstGeom>
      </xdr:spPr>
    </xdr:pic>
    <xdr:clientData/>
  </xdr:twoCellAnchor>
  <xdr:twoCellAnchor editAs="oneCell">
    <xdr:from>
      <xdr:col>0</xdr:col>
      <xdr:colOff>50799</xdr:colOff>
      <xdr:row>29</xdr:row>
      <xdr:rowOff>4234</xdr:rowOff>
    </xdr:from>
    <xdr:to>
      <xdr:col>10</xdr:col>
      <xdr:colOff>636702</xdr:colOff>
      <xdr:row>54</xdr:row>
      <xdr:rowOff>171451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DDC4F91-AB36-4460-BE22-D4DBF90C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99" y="5405967"/>
          <a:ext cx="6741170" cy="4823884"/>
        </a:xfrm>
        <a:prstGeom prst="rect">
          <a:avLst/>
        </a:prstGeom>
      </xdr:spPr>
    </xdr:pic>
    <xdr:clientData/>
  </xdr:twoCellAnchor>
  <xdr:twoCellAnchor editAs="oneCell">
    <xdr:from>
      <xdr:col>11</xdr:col>
      <xdr:colOff>42334</xdr:colOff>
      <xdr:row>29</xdr:row>
      <xdr:rowOff>67734</xdr:rowOff>
    </xdr:from>
    <xdr:to>
      <xdr:col>22</xdr:col>
      <xdr:colOff>321732</xdr:colOff>
      <xdr:row>55</xdr:row>
      <xdr:rowOff>130855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B8829F9C-239C-4DA5-9FDB-31D19D83C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6467" y="5469467"/>
          <a:ext cx="6637865" cy="4906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127002</xdr:rowOff>
    </xdr:from>
    <xdr:to>
      <xdr:col>10</xdr:col>
      <xdr:colOff>626534</xdr:colOff>
      <xdr:row>83</xdr:row>
      <xdr:rowOff>143934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52EDD073-9E8D-4C57-9384-1CA060A06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57935"/>
          <a:ext cx="6781801" cy="504613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84</xdr:row>
      <xdr:rowOff>152400</xdr:rowOff>
    </xdr:from>
    <xdr:to>
      <xdr:col>10</xdr:col>
      <xdr:colOff>664548</xdr:colOff>
      <xdr:row>111</xdr:row>
      <xdr:rowOff>59266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3C6DFC1D-3E36-4D32-9B22-A49AA366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798800"/>
          <a:ext cx="6819814" cy="4944533"/>
        </a:xfrm>
        <a:prstGeom prst="rect">
          <a:avLst/>
        </a:prstGeom>
      </xdr:spPr>
    </xdr:pic>
    <xdr:clientData/>
  </xdr:twoCellAnchor>
  <xdr:twoCellAnchor editAs="oneCell">
    <xdr:from>
      <xdr:col>11</xdr:col>
      <xdr:colOff>42333</xdr:colOff>
      <xdr:row>56</xdr:row>
      <xdr:rowOff>169333</xdr:rowOff>
    </xdr:from>
    <xdr:to>
      <xdr:col>22</xdr:col>
      <xdr:colOff>356658</xdr:colOff>
      <xdr:row>84</xdr:row>
      <xdr:rowOff>10583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5D9AD3A4-244D-42C8-9804-1D94EBA2D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6466" y="10600266"/>
          <a:ext cx="6672792" cy="5056717"/>
        </a:xfrm>
        <a:prstGeom prst="rect">
          <a:avLst/>
        </a:prstGeom>
      </xdr:spPr>
    </xdr:pic>
    <xdr:clientData/>
  </xdr:twoCellAnchor>
  <xdr:twoCellAnchor editAs="oneCell">
    <xdr:from>
      <xdr:col>11</xdr:col>
      <xdr:colOff>42334</xdr:colOff>
      <xdr:row>84</xdr:row>
      <xdr:rowOff>160867</xdr:rowOff>
    </xdr:from>
    <xdr:to>
      <xdr:col>22</xdr:col>
      <xdr:colOff>372534</xdr:colOff>
      <xdr:row>111</xdr:row>
      <xdr:rowOff>93133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875BC16-5FF0-4300-BC7B-152637FBC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6467" y="15807267"/>
          <a:ext cx="6688667" cy="4969933"/>
        </a:xfrm>
        <a:prstGeom prst="rect">
          <a:avLst/>
        </a:prstGeom>
      </xdr:spPr>
    </xdr:pic>
    <xdr:clientData/>
  </xdr:twoCellAnchor>
  <xdr:twoCellAnchor editAs="oneCell">
    <xdr:from>
      <xdr:col>11</xdr:col>
      <xdr:colOff>25401</xdr:colOff>
      <xdr:row>1</xdr:row>
      <xdr:rowOff>160868</xdr:rowOff>
    </xdr:from>
    <xdr:to>
      <xdr:col>22</xdr:col>
      <xdr:colOff>364066</xdr:colOff>
      <xdr:row>28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422C9C5-5684-4510-8558-6091CC182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9534" y="347135"/>
          <a:ext cx="6697132" cy="48683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603249</xdr:colOff>
      <xdr:row>40</xdr:row>
      <xdr:rowOff>150812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62191012-2D89-42CC-92B5-D5DC59F3B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36624" cy="74533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469900</xdr:colOff>
      <xdr:row>22</xdr:row>
      <xdr:rowOff>120650</xdr:rowOff>
    </xdr:from>
    <xdr:to>
      <xdr:col>11</xdr:col>
      <xdr:colOff>76200</xdr:colOff>
      <xdr:row>45</xdr:row>
      <xdr:rowOff>101600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37B856B-A13E-4315-8BCD-ADCA7634F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76200</xdr:rowOff>
    </xdr:from>
    <xdr:to>
      <xdr:col>7</xdr:col>
      <xdr:colOff>76200</xdr:colOff>
      <xdr:row>38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20</xdr:row>
      <xdr:rowOff>266700</xdr:rowOff>
    </xdr:from>
    <xdr:to>
      <xdr:col>13</xdr:col>
      <xdr:colOff>933450</xdr:colOff>
      <xdr:row>38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304800</xdr:colOff>
      <xdr:row>69</xdr:row>
      <xdr:rowOff>19050</xdr:rowOff>
    </xdr:from>
    <xdr:to>
      <xdr:col>13</xdr:col>
      <xdr:colOff>971550</xdr:colOff>
      <xdr:row>88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69</xdr:row>
      <xdr:rowOff>0</xdr:rowOff>
    </xdr:from>
    <xdr:to>
      <xdr:col>7</xdr:col>
      <xdr:colOff>247650</xdr:colOff>
      <xdr:row>88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110067</xdr:colOff>
      <xdr:row>47</xdr:row>
      <xdr:rowOff>355600</xdr:rowOff>
    </xdr:from>
    <xdr:to>
      <xdr:col>15</xdr:col>
      <xdr:colOff>148167</xdr:colOff>
      <xdr:row>66</xdr:row>
      <xdr:rowOff>237067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83459A-CB9D-436B-9D7E-9CA3FC37074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tacnikovan\Local%20Settings\Temporary%20Internet%20Files\OLKA\tabulk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tacnikovan/Local%20Settings/Temporary%20Internet%20Files/OLKA/tabulk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d_0243\ProchazkovaE\Anal&#253;zy%20zam%20nezam_podklady\2020\Nez1220h%20&#8211;%20min%20max%20kra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P"/>
      <sheetName val="bilance"/>
      <sheetName val="MEA-vek"/>
      <sheetName val="MEA-vzdel"/>
      <sheetName val="MZ"/>
      <sheetName val="vybr. skup."/>
      <sheetName val="post. v zam"/>
      <sheetName val="post-graf"/>
      <sheetName val="post-kraj"/>
      <sheetName val="sektor-graf"/>
      <sheetName val="oOKEC"/>
      <sheetName val="sektor"/>
      <sheetName val="vzdel"/>
      <sheetName val="vzd-vek"/>
      <sheetName val="zam+cizinci"/>
      <sheetName val="nezam"/>
      <sheetName val="porovná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C28">
            <v>1993</v>
          </cell>
          <cell r="D28">
            <v>1994</v>
          </cell>
          <cell r="E28">
            <v>1995</v>
          </cell>
          <cell r="F28">
            <v>1996</v>
          </cell>
          <cell r="G28">
            <v>1997</v>
          </cell>
          <cell r="H28">
            <v>1998</v>
          </cell>
          <cell r="I28">
            <v>1999</v>
          </cell>
          <cell r="J28">
            <v>2000</v>
          </cell>
          <cell r="K28">
            <v>2001</v>
          </cell>
          <cell r="L28">
            <v>2002</v>
          </cell>
          <cell r="M28">
            <v>2003</v>
          </cell>
        </row>
        <row r="29">
          <cell r="B29" t="str">
            <v>I. sektor</v>
          </cell>
          <cell r="C29">
            <v>7.6943182741046572</v>
          </cell>
          <cell r="D29">
            <v>6.8586532644708722</v>
          </cell>
          <cell r="E29">
            <v>6.5645278703007239</v>
          </cell>
          <cell r="F29">
            <v>6.1414376924442013</v>
          </cell>
          <cell r="G29">
            <v>5.7606438281896519</v>
          </cell>
          <cell r="H29">
            <v>5.4860411858397429</v>
          </cell>
          <cell r="I29">
            <v>5.1910830629142399</v>
          </cell>
          <cell r="J29">
            <v>5.087582609453519</v>
          </cell>
          <cell r="K29">
            <v>4.7457966347408158</v>
          </cell>
          <cell r="L29">
            <v>4.7820831259096872</v>
          </cell>
          <cell r="M29">
            <v>4.5029858703148653</v>
          </cell>
        </row>
        <row r="30">
          <cell r="B30" t="str">
            <v>II. sektor</v>
          </cell>
          <cell r="C30">
            <v>42.945392816968031</v>
          </cell>
          <cell r="D30">
            <v>42.183883922272933</v>
          </cell>
          <cell r="E30">
            <v>41.839706101188249</v>
          </cell>
          <cell r="F30">
            <v>41.535504891885985</v>
          </cell>
          <cell r="G30">
            <v>41.145157752110023</v>
          </cell>
          <cell r="H30">
            <v>40.938411922252683</v>
          </cell>
          <cell r="I30">
            <v>40.132138313015858</v>
          </cell>
          <cell r="J30">
            <v>39.488324221113707</v>
          </cell>
          <cell r="K30">
            <v>40.009579494199777</v>
          </cell>
          <cell r="L30">
            <v>39.628215138995145</v>
          </cell>
          <cell r="M30">
            <v>39.368697354786541</v>
          </cell>
        </row>
        <row r="31">
          <cell r="B31" t="str">
            <v>III. sektor</v>
          </cell>
          <cell r="C31">
            <v>49.358789555886311</v>
          </cell>
          <cell r="D31">
            <v>50.94713128847804</v>
          </cell>
          <cell r="E31">
            <v>51.595766028511058</v>
          </cell>
          <cell r="F31">
            <v>52.323057415669815</v>
          </cell>
          <cell r="G31">
            <v>53.094198419700348</v>
          </cell>
          <cell r="H31">
            <v>53.575546891907599</v>
          </cell>
          <cell r="I31">
            <v>54.676778624069911</v>
          </cell>
          <cell r="J31">
            <v>55.424093169432794</v>
          </cell>
          <cell r="K31">
            <v>55.244623871059382</v>
          </cell>
          <cell r="L31">
            <v>55.589701735095595</v>
          </cell>
          <cell r="M31">
            <v>56.128316774898856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P"/>
      <sheetName val="bilance"/>
      <sheetName val="MEA-vek"/>
      <sheetName val="MEA-vzdel"/>
      <sheetName val="MZ"/>
      <sheetName val="vybr. skup."/>
      <sheetName val="post. v zam"/>
      <sheetName val="post-graf"/>
      <sheetName val="post-kraj"/>
      <sheetName val="sektor-graf"/>
      <sheetName val="oOKEC"/>
      <sheetName val="sektor"/>
      <sheetName val="vzdel"/>
      <sheetName val="vzd-vek"/>
      <sheetName val="zam+cizinci"/>
      <sheetName val="nezam"/>
      <sheetName val="porovnán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8">
          <cell r="C28">
            <v>1993</v>
          </cell>
          <cell r="D28">
            <v>1994</v>
          </cell>
          <cell r="E28">
            <v>1995</v>
          </cell>
          <cell r="F28">
            <v>1996</v>
          </cell>
          <cell r="G28">
            <v>1997</v>
          </cell>
          <cell r="H28">
            <v>1998</v>
          </cell>
          <cell r="I28">
            <v>1999</v>
          </cell>
          <cell r="J28">
            <v>2000</v>
          </cell>
          <cell r="K28">
            <v>2001</v>
          </cell>
          <cell r="L28">
            <v>2002</v>
          </cell>
          <cell r="M28">
            <v>2003</v>
          </cell>
        </row>
        <row r="29">
          <cell r="B29" t="str">
            <v>I. sektor</v>
          </cell>
          <cell r="C29">
            <v>7.6943182741046572</v>
          </cell>
          <cell r="D29">
            <v>6.8586532644708722</v>
          </cell>
          <cell r="E29">
            <v>6.5645278703007239</v>
          </cell>
          <cell r="F29">
            <v>6.1414376924442013</v>
          </cell>
          <cell r="G29">
            <v>5.7606438281896519</v>
          </cell>
          <cell r="H29">
            <v>5.4860411858397429</v>
          </cell>
          <cell r="I29">
            <v>5.1910830629142399</v>
          </cell>
          <cell r="J29">
            <v>5.087582609453519</v>
          </cell>
          <cell r="K29">
            <v>4.7457966347408158</v>
          </cell>
          <cell r="L29">
            <v>4.7820831259096872</v>
          </cell>
          <cell r="M29">
            <v>4.5029858703148653</v>
          </cell>
        </row>
        <row r="30">
          <cell r="B30" t="str">
            <v>II. sektor</v>
          </cell>
          <cell r="C30">
            <v>42.945392816968031</v>
          </cell>
          <cell r="D30">
            <v>42.183883922272933</v>
          </cell>
          <cell r="E30">
            <v>41.839706101188249</v>
          </cell>
          <cell r="F30">
            <v>41.535504891885985</v>
          </cell>
          <cell r="G30">
            <v>41.145157752110023</v>
          </cell>
          <cell r="H30">
            <v>40.938411922252683</v>
          </cell>
          <cell r="I30">
            <v>40.132138313015858</v>
          </cell>
          <cell r="J30">
            <v>39.488324221113707</v>
          </cell>
          <cell r="K30">
            <v>40.009579494199777</v>
          </cell>
          <cell r="L30">
            <v>39.628215138995145</v>
          </cell>
          <cell r="M30">
            <v>39.368697354786541</v>
          </cell>
        </row>
        <row r="31">
          <cell r="B31" t="str">
            <v>III. sektor</v>
          </cell>
          <cell r="C31">
            <v>49.358789555886311</v>
          </cell>
          <cell r="D31">
            <v>50.94713128847804</v>
          </cell>
          <cell r="E31">
            <v>51.595766028511058</v>
          </cell>
          <cell r="F31">
            <v>52.323057415669815</v>
          </cell>
          <cell r="G31">
            <v>53.094198419700348</v>
          </cell>
          <cell r="H31">
            <v>53.575546891907599</v>
          </cell>
          <cell r="I31">
            <v>54.676778624069911</v>
          </cell>
          <cell r="J31">
            <v>55.424093169432794</v>
          </cell>
          <cell r="K31">
            <v>55.244623871059382</v>
          </cell>
          <cell r="L31">
            <v>55.589701735095595</v>
          </cell>
          <cell r="M31">
            <v>56.128316774898856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ts3"/>
      <sheetName val="List1"/>
      <sheetName val="graf"/>
    </sheetNames>
    <sheetDataSet>
      <sheetData sheetId="0"/>
      <sheetData sheetId="1"/>
      <sheetData sheetId="2">
        <row r="1">
          <cell r="B1" t="str">
            <v>Praha</v>
          </cell>
          <cell r="C1" t="str">
            <v>Středočeský kraj</v>
          </cell>
          <cell r="D1" t="str">
            <v>Jihočeský kraj</v>
          </cell>
          <cell r="E1" t="str">
            <v>Plzeňský kraj</v>
          </cell>
          <cell r="F1" t="str">
            <v>Karlovarský kraj</v>
          </cell>
          <cell r="G1" t="str">
            <v>Ústecký kraj</v>
          </cell>
          <cell r="H1" t="str">
            <v>Liberecký kraj</v>
          </cell>
          <cell r="I1" t="str">
            <v>Královéhradecký kraj</v>
          </cell>
          <cell r="J1" t="str">
            <v>Pardubický kraj</v>
          </cell>
          <cell r="K1" t="str">
            <v>Kraj Vysočina</v>
          </cell>
          <cell r="L1" t="str">
            <v>Jihomoravský kraj</v>
          </cell>
          <cell r="M1" t="str">
            <v>Olomoucký kraj</v>
          </cell>
          <cell r="N1" t="str">
            <v>Zlínský kraj</v>
          </cell>
          <cell r="O1" t="str">
            <v>Moravskoslezský kraj</v>
          </cell>
          <cell r="P1" t="str">
            <v>Celkem ČR</v>
          </cell>
        </row>
        <row r="2">
          <cell r="A2" t="str">
            <v>minimum</v>
          </cell>
          <cell r="C2">
            <v>2.0280982257302842</v>
          </cell>
          <cell r="D2">
            <v>2.5245410433577065</v>
          </cell>
          <cell r="E2">
            <v>2.5690031771247024</v>
          </cell>
          <cell r="F2">
            <v>4.2491517042644977</v>
          </cell>
          <cell r="G2">
            <v>3.737872430543606</v>
          </cell>
          <cell r="H2">
            <v>3.4283049521631868</v>
          </cell>
          <cell r="I2">
            <v>1.8796240751849629</v>
          </cell>
          <cell r="J2">
            <v>2.5871920281574257</v>
          </cell>
          <cell r="K2">
            <v>2.068588903451289</v>
          </cell>
          <cell r="L2">
            <v>2.89275194524373</v>
          </cell>
          <cell r="M2">
            <v>2.8388452056193381</v>
          </cell>
          <cell r="N2">
            <v>2.8372595420476752</v>
          </cell>
          <cell r="O2">
            <v>3.2870177429795082</v>
          </cell>
          <cell r="P2">
            <v>1.8796240751849629</v>
          </cell>
        </row>
        <row r="3">
          <cell r="A3" t="str">
            <v>průměr v kraji</v>
          </cell>
          <cell r="B3">
            <v>3.5051673099956986</v>
          </cell>
          <cell r="C3">
            <v>3.5165124476006961</v>
          </cell>
          <cell r="D3">
            <v>3.19432447288861</v>
          </cell>
          <cell r="E3">
            <v>3.3628210538608738</v>
          </cell>
          <cell r="F3">
            <v>5.4492830589484864</v>
          </cell>
          <cell r="G3">
            <v>5.4587626804590954</v>
          </cell>
          <cell r="H3">
            <v>4.0551005477936588</v>
          </cell>
          <cell r="I3">
            <v>3.1130804658564899</v>
          </cell>
          <cell r="J3">
            <v>2.9199567056496716</v>
          </cell>
          <cell r="K3">
            <v>3.3067084763339181</v>
          </cell>
          <cell r="L3">
            <v>4.5476224763872679</v>
          </cell>
          <cell r="M3">
            <v>4.1123805036018108</v>
          </cell>
          <cell r="N3">
            <v>3.2193539667522639</v>
          </cell>
          <cell r="O3">
            <v>5.5506118053291171</v>
          </cell>
          <cell r="P3">
            <v>4.0160785147912073</v>
          </cell>
        </row>
        <row r="4">
          <cell r="A4" t="str">
            <v>maximum</v>
          </cell>
          <cell r="C4">
            <v>4.7670220487731303</v>
          </cell>
          <cell r="D4">
            <v>4.9656974844821953</v>
          </cell>
          <cell r="E4">
            <v>3.7655860349127184</v>
          </cell>
          <cell r="F4">
            <v>6.005634577063149</v>
          </cell>
          <cell r="G4">
            <v>6.6336414457297836</v>
          </cell>
          <cell r="H4">
            <v>4.3292655468996264</v>
          </cell>
          <cell r="I4">
            <v>3.9827866332938133</v>
          </cell>
          <cell r="J4">
            <v>3.2490755895011212</v>
          </cell>
          <cell r="K4">
            <v>4.2295901789876673</v>
          </cell>
          <cell r="L4">
            <v>6.3962643953606193</v>
          </cell>
          <cell r="M4">
            <v>6.3583573547228145</v>
          </cell>
          <cell r="N4">
            <v>3.9576566823048234</v>
          </cell>
          <cell r="O4">
            <v>8.1171937953263491</v>
          </cell>
          <cell r="P4">
            <v>8.1171937953263491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4:B27" headerRowCount="0" totalsRowShown="0" headerRowDxfId="7" dataDxfId="6" tableBorderDxfId="5" totalsRowBorderDxfId="4" headerRowCellStyle="Normální" dataCellStyle="Normální">
  <tableColumns count="2">
    <tableColumn id="1" xr3:uid="{00000000-0010-0000-0000-000001000000}" name="Sloupec1" headerRowDxfId="3" dataDxfId="2" dataCellStyle="Normální"/>
    <tableColumn id="2" xr3:uid="{00000000-0010-0000-0000-000002000000}" name="Sloupec2" headerRowDxfId="1" dataDxfId="0" dataCellStyle="Normální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ec.europa.eu/eurostat/data/database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workbookViewId="0">
      <selection activeCell="T1" sqref="T1"/>
    </sheetView>
  </sheetViews>
  <sheetFormatPr defaultRowHeight="14.5"/>
  <sheetData>
    <row r="1" spans="20:20" ht="20">
      <c r="T1" s="1734"/>
    </row>
    <row r="23" spans="1:18" ht="32.5">
      <c r="A23" s="151"/>
      <c r="B23" s="151"/>
      <c r="C23" s="151"/>
      <c r="D23" s="151"/>
      <c r="E23" s="151"/>
      <c r="O23" s="1352" t="s">
        <v>283</v>
      </c>
      <c r="P23" s="1352"/>
      <c r="Q23" s="1352"/>
      <c r="R23" s="1352"/>
    </row>
  </sheetData>
  <mergeCells count="1">
    <mergeCell ref="O23:R23"/>
  </mergeCells>
  <printOptions horizontalCentered="1" verticalCentered="1"/>
  <pageMargins left="0.70866141732283472" right="0" top="0.78740157480314965" bottom="0.78740157480314965" header="0.31496062992125984" footer="0.31496062992125984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M50"/>
  <sheetViews>
    <sheetView zoomScaleNormal="100" zoomScaleSheetLayoutView="100" workbookViewId="0">
      <selection activeCell="M13" sqref="M13"/>
    </sheetView>
  </sheetViews>
  <sheetFormatPr defaultRowHeight="12.5"/>
  <cols>
    <col min="1" max="1" width="5.81640625" style="130" customWidth="1"/>
    <col min="2" max="2" width="31.54296875" style="130" customWidth="1"/>
    <col min="3" max="6" width="9.1796875" style="130"/>
    <col min="7" max="7" width="11" style="130" customWidth="1"/>
    <col min="8" max="8" width="10.453125" style="130" customWidth="1"/>
    <col min="9" max="247" width="9.1796875" style="130"/>
    <col min="248" max="248" width="28.7265625" style="130" customWidth="1"/>
    <col min="249" max="252" width="9.81640625" style="130" customWidth="1"/>
    <col min="253" max="253" width="7.26953125" style="130" customWidth="1"/>
    <col min="254" max="254" width="11.453125" style="130" customWidth="1"/>
    <col min="255" max="256" width="2.54296875" style="130" customWidth="1"/>
    <col min="257" max="503" width="9.1796875" style="130"/>
    <col min="504" max="504" width="28.7265625" style="130" customWidth="1"/>
    <col min="505" max="508" width="9.81640625" style="130" customWidth="1"/>
    <col min="509" max="509" width="7.26953125" style="130" customWidth="1"/>
    <col min="510" max="510" width="11.453125" style="130" customWidth="1"/>
    <col min="511" max="512" width="2.54296875" style="130" customWidth="1"/>
    <col min="513" max="759" width="9.1796875" style="130"/>
    <col min="760" max="760" width="28.7265625" style="130" customWidth="1"/>
    <col min="761" max="764" width="9.81640625" style="130" customWidth="1"/>
    <col min="765" max="765" width="7.26953125" style="130" customWidth="1"/>
    <col min="766" max="766" width="11.453125" style="130" customWidth="1"/>
    <col min="767" max="768" width="2.54296875" style="130" customWidth="1"/>
    <col min="769" max="1015" width="9.1796875" style="130"/>
    <col min="1016" max="1016" width="28.7265625" style="130" customWidth="1"/>
    <col min="1017" max="1020" width="9.81640625" style="130" customWidth="1"/>
    <col min="1021" max="1021" width="7.26953125" style="130" customWidth="1"/>
    <col min="1022" max="1022" width="11.453125" style="130" customWidth="1"/>
    <col min="1023" max="1024" width="2.54296875" style="130" customWidth="1"/>
    <col min="1025" max="1271" width="9.1796875" style="130"/>
    <col min="1272" max="1272" width="28.7265625" style="130" customWidth="1"/>
    <col min="1273" max="1276" width="9.81640625" style="130" customWidth="1"/>
    <col min="1277" max="1277" width="7.26953125" style="130" customWidth="1"/>
    <col min="1278" max="1278" width="11.453125" style="130" customWidth="1"/>
    <col min="1279" max="1280" width="2.54296875" style="130" customWidth="1"/>
    <col min="1281" max="1527" width="9.1796875" style="130"/>
    <col min="1528" max="1528" width="28.7265625" style="130" customWidth="1"/>
    <col min="1529" max="1532" width="9.81640625" style="130" customWidth="1"/>
    <col min="1533" max="1533" width="7.26953125" style="130" customWidth="1"/>
    <col min="1534" max="1534" width="11.453125" style="130" customWidth="1"/>
    <col min="1535" max="1536" width="2.54296875" style="130" customWidth="1"/>
    <col min="1537" max="1783" width="9.1796875" style="130"/>
    <col min="1784" max="1784" width="28.7265625" style="130" customWidth="1"/>
    <col min="1785" max="1788" width="9.81640625" style="130" customWidth="1"/>
    <col min="1789" max="1789" width="7.26953125" style="130" customWidth="1"/>
    <col min="1790" max="1790" width="11.453125" style="130" customWidth="1"/>
    <col min="1791" max="1792" width="2.54296875" style="130" customWidth="1"/>
    <col min="1793" max="2039" width="9.1796875" style="130"/>
    <col min="2040" max="2040" width="28.7265625" style="130" customWidth="1"/>
    <col min="2041" max="2044" width="9.81640625" style="130" customWidth="1"/>
    <col min="2045" max="2045" width="7.26953125" style="130" customWidth="1"/>
    <col min="2046" max="2046" width="11.453125" style="130" customWidth="1"/>
    <col min="2047" max="2048" width="2.54296875" style="130" customWidth="1"/>
    <col min="2049" max="2295" width="9.1796875" style="130"/>
    <col min="2296" max="2296" width="28.7265625" style="130" customWidth="1"/>
    <col min="2297" max="2300" width="9.81640625" style="130" customWidth="1"/>
    <col min="2301" max="2301" width="7.26953125" style="130" customWidth="1"/>
    <col min="2302" max="2302" width="11.453125" style="130" customWidth="1"/>
    <col min="2303" max="2304" width="2.54296875" style="130" customWidth="1"/>
    <col min="2305" max="2551" width="9.1796875" style="130"/>
    <col min="2552" max="2552" width="28.7265625" style="130" customWidth="1"/>
    <col min="2553" max="2556" width="9.81640625" style="130" customWidth="1"/>
    <col min="2557" max="2557" width="7.26953125" style="130" customWidth="1"/>
    <col min="2558" max="2558" width="11.453125" style="130" customWidth="1"/>
    <col min="2559" max="2560" width="2.54296875" style="130" customWidth="1"/>
    <col min="2561" max="2807" width="9.1796875" style="130"/>
    <col min="2808" max="2808" width="28.7265625" style="130" customWidth="1"/>
    <col min="2809" max="2812" width="9.81640625" style="130" customWidth="1"/>
    <col min="2813" max="2813" width="7.26953125" style="130" customWidth="1"/>
    <col min="2814" max="2814" width="11.453125" style="130" customWidth="1"/>
    <col min="2815" max="2816" width="2.54296875" style="130" customWidth="1"/>
    <col min="2817" max="3063" width="9.1796875" style="130"/>
    <col min="3064" max="3064" width="28.7265625" style="130" customWidth="1"/>
    <col min="3065" max="3068" width="9.81640625" style="130" customWidth="1"/>
    <col min="3069" max="3069" width="7.26953125" style="130" customWidth="1"/>
    <col min="3070" max="3070" width="11.453125" style="130" customWidth="1"/>
    <col min="3071" max="3072" width="2.54296875" style="130" customWidth="1"/>
    <col min="3073" max="3319" width="9.1796875" style="130"/>
    <col min="3320" max="3320" width="28.7265625" style="130" customWidth="1"/>
    <col min="3321" max="3324" width="9.81640625" style="130" customWidth="1"/>
    <col min="3325" max="3325" width="7.26953125" style="130" customWidth="1"/>
    <col min="3326" max="3326" width="11.453125" style="130" customWidth="1"/>
    <col min="3327" max="3328" width="2.54296875" style="130" customWidth="1"/>
    <col min="3329" max="3575" width="9.1796875" style="130"/>
    <col min="3576" max="3576" width="28.7265625" style="130" customWidth="1"/>
    <col min="3577" max="3580" width="9.81640625" style="130" customWidth="1"/>
    <col min="3581" max="3581" width="7.26953125" style="130" customWidth="1"/>
    <col min="3582" max="3582" width="11.453125" style="130" customWidth="1"/>
    <col min="3583" max="3584" width="2.54296875" style="130" customWidth="1"/>
    <col min="3585" max="3831" width="9.1796875" style="130"/>
    <col min="3832" max="3832" width="28.7265625" style="130" customWidth="1"/>
    <col min="3833" max="3836" width="9.81640625" style="130" customWidth="1"/>
    <col min="3837" max="3837" width="7.26953125" style="130" customWidth="1"/>
    <col min="3838" max="3838" width="11.453125" style="130" customWidth="1"/>
    <col min="3839" max="3840" width="2.54296875" style="130" customWidth="1"/>
    <col min="3841" max="4087" width="9.1796875" style="130"/>
    <col min="4088" max="4088" width="28.7265625" style="130" customWidth="1"/>
    <col min="4089" max="4092" width="9.81640625" style="130" customWidth="1"/>
    <col min="4093" max="4093" width="7.26953125" style="130" customWidth="1"/>
    <col min="4094" max="4094" width="11.453125" style="130" customWidth="1"/>
    <col min="4095" max="4096" width="2.54296875" style="130" customWidth="1"/>
    <col min="4097" max="4343" width="9.1796875" style="130"/>
    <col min="4344" max="4344" width="28.7265625" style="130" customWidth="1"/>
    <col min="4345" max="4348" width="9.81640625" style="130" customWidth="1"/>
    <col min="4349" max="4349" width="7.26953125" style="130" customWidth="1"/>
    <col min="4350" max="4350" width="11.453125" style="130" customWidth="1"/>
    <col min="4351" max="4352" width="2.54296875" style="130" customWidth="1"/>
    <col min="4353" max="4599" width="9.1796875" style="130"/>
    <col min="4600" max="4600" width="28.7265625" style="130" customWidth="1"/>
    <col min="4601" max="4604" width="9.81640625" style="130" customWidth="1"/>
    <col min="4605" max="4605" width="7.26953125" style="130" customWidth="1"/>
    <col min="4606" max="4606" width="11.453125" style="130" customWidth="1"/>
    <col min="4607" max="4608" width="2.54296875" style="130" customWidth="1"/>
    <col min="4609" max="4855" width="9.1796875" style="130"/>
    <col min="4856" max="4856" width="28.7265625" style="130" customWidth="1"/>
    <col min="4857" max="4860" width="9.81640625" style="130" customWidth="1"/>
    <col min="4861" max="4861" width="7.26953125" style="130" customWidth="1"/>
    <col min="4862" max="4862" width="11.453125" style="130" customWidth="1"/>
    <col min="4863" max="4864" width="2.54296875" style="130" customWidth="1"/>
    <col min="4865" max="5111" width="9.1796875" style="130"/>
    <col min="5112" max="5112" width="28.7265625" style="130" customWidth="1"/>
    <col min="5113" max="5116" width="9.81640625" style="130" customWidth="1"/>
    <col min="5117" max="5117" width="7.26953125" style="130" customWidth="1"/>
    <col min="5118" max="5118" width="11.453125" style="130" customWidth="1"/>
    <col min="5119" max="5120" width="2.54296875" style="130" customWidth="1"/>
    <col min="5121" max="5367" width="9.1796875" style="130"/>
    <col min="5368" max="5368" width="28.7265625" style="130" customWidth="1"/>
    <col min="5369" max="5372" width="9.81640625" style="130" customWidth="1"/>
    <col min="5373" max="5373" width="7.26953125" style="130" customWidth="1"/>
    <col min="5374" max="5374" width="11.453125" style="130" customWidth="1"/>
    <col min="5375" max="5376" width="2.54296875" style="130" customWidth="1"/>
    <col min="5377" max="5623" width="9.1796875" style="130"/>
    <col min="5624" max="5624" width="28.7265625" style="130" customWidth="1"/>
    <col min="5625" max="5628" width="9.81640625" style="130" customWidth="1"/>
    <col min="5629" max="5629" width="7.26953125" style="130" customWidth="1"/>
    <col min="5630" max="5630" width="11.453125" style="130" customWidth="1"/>
    <col min="5631" max="5632" width="2.54296875" style="130" customWidth="1"/>
    <col min="5633" max="5879" width="9.1796875" style="130"/>
    <col min="5880" max="5880" width="28.7265625" style="130" customWidth="1"/>
    <col min="5881" max="5884" width="9.81640625" style="130" customWidth="1"/>
    <col min="5885" max="5885" width="7.26953125" style="130" customWidth="1"/>
    <col min="5886" max="5886" width="11.453125" style="130" customWidth="1"/>
    <col min="5887" max="5888" width="2.54296875" style="130" customWidth="1"/>
    <col min="5889" max="6135" width="9.1796875" style="130"/>
    <col min="6136" max="6136" width="28.7265625" style="130" customWidth="1"/>
    <col min="6137" max="6140" width="9.81640625" style="130" customWidth="1"/>
    <col min="6141" max="6141" width="7.26953125" style="130" customWidth="1"/>
    <col min="6142" max="6142" width="11.453125" style="130" customWidth="1"/>
    <col min="6143" max="6144" width="2.54296875" style="130" customWidth="1"/>
    <col min="6145" max="6391" width="9.1796875" style="130"/>
    <col min="6392" max="6392" width="28.7265625" style="130" customWidth="1"/>
    <col min="6393" max="6396" width="9.81640625" style="130" customWidth="1"/>
    <col min="6397" max="6397" width="7.26953125" style="130" customWidth="1"/>
    <col min="6398" max="6398" width="11.453125" style="130" customWidth="1"/>
    <col min="6399" max="6400" width="2.54296875" style="130" customWidth="1"/>
    <col min="6401" max="6647" width="9.1796875" style="130"/>
    <col min="6648" max="6648" width="28.7265625" style="130" customWidth="1"/>
    <col min="6649" max="6652" width="9.81640625" style="130" customWidth="1"/>
    <col min="6653" max="6653" width="7.26953125" style="130" customWidth="1"/>
    <col min="6654" max="6654" width="11.453125" style="130" customWidth="1"/>
    <col min="6655" max="6656" width="2.54296875" style="130" customWidth="1"/>
    <col min="6657" max="6903" width="9.1796875" style="130"/>
    <col min="6904" max="6904" width="28.7265625" style="130" customWidth="1"/>
    <col min="6905" max="6908" width="9.81640625" style="130" customWidth="1"/>
    <col min="6909" max="6909" width="7.26953125" style="130" customWidth="1"/>
    <col min="6910" max="6910" width="11.453125" style="130" customWidth="1"/>
    <col min="6911" max="6912" width="2.54296875" style="130" customWidth="1"/>
    <col min="6913" max="7159" width="9.1796875" style="130"/>
    <col min="7160" max="7160" width="28.7265625" style="130" customWidth="1"/>
    <col min="7161" max="7164" width="9.81640625" style="130" customWidth="1"/>
    <col min="7165" max="7165" width="7.26953125" style="130" customWidth="1"/>
    <col min="7166" max="7166" width="11.453125" style="130" customWidth="1"/>
    <col min="7167" max="7168" width="2.54296875" style="130" customWidth="1"/>
    <col min="7169" max="7415" width="9.1796875" style="130"/>
    <col min="7416" max="7416" width="28.7265625" style="130" customWidth="1"/>
    <col min="7417" max="7420" width="9.81640625" style="130" customWidth="1"/>
    <col min="7421" max="7421" width="7.26953125" style="130" customWidth="1"/>
    <col min="7422" max="7422" width="11.453125" style="130" customWidth="1"/>
    <col min="7423" max="7424" width="2.54296875" style="130" customWidth="1"/>
    <col min="7425" max="7671" width="9.1796875" style="130"/>
    <col min="7672" max="7672" width="28.7265625" style="130" customWidth="1"/>
    <col min="7673" max="7676" width="9.81640625" style="130" customWidth="1"/>
    <col min="7677" max="7677" width="7.26953125" style="130" customWidth="1"/>
    <col min="7678" max="7678" width="11.453125" style="130" customWidth="1"/>
    <col min="7679" max="7680" width="2.54296875" style="130" customWidth="1"/>
    <col min="7681" max="7927" width="9.1796875" style="130"/>
    <col min="7928" max="7928" width="28.7265625" style="130" customWidth="1"/>
    <col min="7929" max="7932" width="9.81640625" style="130" customWidth="1"/>
    <col min="7933" max="7933" width="7.26953125" style="130" customWidth="1"/>
    <col min="7934" max="7934" width="11.453125" style="130" customWidth="1"/>
    <col min="7935" max="7936" width="2.54296875" style="130" customWidth="1"/>
    <col min="7937" max="8183" width="9.1796875" style="130"/>
    <col min="8184" max="8184" width="28.7265625" style="130" customWidth="1"/>
    <col min="8185" max="8188" width="9.81640625" style="130" customWidth="1"/>
    <col min="8189" max="8189" width="7.26953125" style="130" customWidth="1"/>
    <col min="8190" max="8190" width="11.453125" style="130" customWidth="1"/>
    <col min="8191" max="8192" width="2.54296875" style="130" customWidth="1"/>
    <col min="8193" max="8439" width="9.1796875" style="130"/>
    <col min="8440" max="8440" width="28.7265625" style="130" customWidth="1"/>
    <col min="8441" max="8444" width="9.81640625" style="130" customWidth="1"/>
    <col min="8445" max="8445" width="7.26953125" style="130" customWidth="1"/>
    <col min="8446" max="8446" width="11.453125" style="130" customWidth="1"/>
    <col min="8447" max="8448" width="2.54296875" style="130" customWidth="1"/>
    <col min="8449" max="8695" width="9.1796875" style="130"/>
    <col min="8696" max="8696" width="28.7265625" style="130" customWidth="1"/>
    <col min="8697" max="8700" width="9.81640625" style="130" customWidth="1"/>
    <col min="8701" max="8701" width="7.26953125" style="130" customWidth="1"/>
    <col min="8702" max="8702" width="11.453125" style="130" customWidth="1"/>
    <col min="8703" max="8704" width="2.54296875" style="130" customWidth="1"/>
    <col min="8705" max="8951" width="9.1796875" style="130"/>
    <col min="8952" max="8952" width="28.7265625" style="130" customWidth="1"/>
    <col min="8953" max="8956" width="9.81640625" style="130" customWidth="1"/>
    <col min="8957" max="8957" width="7.26953125" style="130" customWidth="1"/>
    <col min="8958" max="8958" width="11.453125" style="130" customWidth="1"/>
    <col min="8959" max="8960" width="2.54296875" style="130" customWidth="1"/>
    <col min="8961" max="9207" width="9.1796875" style="130"/>
    <col min="9208" max="9208" width="28.7265625" style="130" customWidth="1"/>
    <col min="9209" max="9212" width="9.81640625" style="130" customWidth="1"/>
    <col min="9213" max="9213" width="7.26953125" style="130" customWidth="1"/>
    <col min="9214" max="9214" width="11.453125" style="130" customWidth="1"/>
    <col min="9215" max="9216" width="2.54296875" style="130" customWidth="1"/>
    <col min="9217" max="9463" width="9.1796875" style="130"/>
    <col min="9464" max="9464" width="28.7265625" style="130" customWidth="1"/>
    <col min="9465" max="9468" width="9.81640625" style="130" customWidth="1"/>
    <col min="9469" max="9469" width="7.26953125" style="130" customWidth="1"/>
    <col min="9470" max="9470" width="11.453125" style="130" customWidth="1"/>
    <col min="9471" max="9472" width="2.54296875" style="130" customWidth="1"/>
    <col min="9473" max="9719" width="9.1796875" style="130"/>
    <col min="9720" max="9720" width="28.7265625" style="130" customWidth="1"/>
    <col min="9721" max="9724" width="9.81640625" style="130" customWidth="1"/>
    <col min="9725" max="9725" width="7.26953125" style="130" customWidth="1"/>
    <col min="9726" max="9726" width="11.453125" style="130" customWidth="1"/>
    <col min="9727" max="9728" width="2.54296875" style="130" customWidth="1"/>
    <col min="9729" max="9975" width="9.1796875" style="130"/>
    <col min="9976" max="9976" width="28.7265625" style="130" customWidth="1"/>
    <col min="9977" max="9980" width="9.81640625" style="130" customWidth="1"/>
    <col min="9981" max="9981" width="7.26953125" style="130" customWidth="1"/>
    <col min="9982" max="9982" width="11.453125" style="130" customWidth="1"/>
    <col min="9983" max="9984" width="2.54296875" style="130" customWidth="1"/>
    <col min="9985" max="10231" width="9.1796875" style="130"/>
    <col min="10232" max="10232" width="28.7265625" style="130" customWidth="1"/>
    <col min="10233" max="10236" width="9.81640625" style="130" customWidth="1"/>
    <col min="10237" max="10237" width="7.26953125" style="130" customWidth="1"/>
    <col min="10238" max="10238" width="11.453125" style="130" customWidth="1"/>
    <col min="10239" max="10240" width="2.54296875" style="130" customWidth="1"/>
    <col min="10241" max="10487" width="9.1796875" style="130"/>
    <col min="10488" max="10488" width="28.7265625" style="130" customWidth="1"/>
    <col min="10489" max="10492" width="9.81640625" style="130" customWidth="1"/>
    <col min="10493" max="10493" width="7.26953125" style="130" customWidth="1"/>
    <col min="10494" max="10494" width="11.453125" style="130" customWidth="1"/>
    <col min="10495" max="10496" width="2.54296875" style="130" customWidth="1"/>
    <col min="10497" max="10743" width="9.1796875" style="130"/>
    <col min="10744" max="10744" width="28.7265625" style="130" customWidth="1"/>
    <col min="10745" max="10748" width="9.81640625" style="130" customWidth="1"/>
    <col min="10749" max="10749" width="7.26953125" style="130" customWidth="1"/>
    <col min="10750" max="10750" width="11.453125" style="130" customWidth="1"/>
    <col min="10751" max="10752" width="2.54296875" style="130" customWidth="1"/>
    <col min="10753" max="10999" width="9.1796875" style="130"/>
    <col min="11000" max="11000" width="28.7265625" style="130" customWidth="1"/>
    <col min="11001" max="11004" width="9.81640625" style="130" customWidth="1"/>
    <col min="11005" max="11005" width="7.26953125" style="130" customWidth="1"/>
    <col min="11006" max="11006" width="11.453125" style="130" customWidth="1"/>
    <col min="11007" max="11008" width="2.54296875" style="130" customWidth="1"/>
    <col min="11009" max="11255" width="9.1796875" style="130"/>
    <col min="11256" max="11256" width="28.7265625" style="130" customWidth="1"/>
    <col min="11257" max="11260" width="9.81640625" style="130" customWidth="1"/>
    <col min="11261" max="11261" width="7.26953125" style="130" customWidth="1"/>
    <col min="11262" max="11262" width="11.453125" style="130" customWidth="1"/>
    <col min="11263" max="11264" width="2.54296875" style="130" customWidth="1"/>
    <col min="11265" max="11511" width="9.1796875" style="130"/>
    <col min="11512" max="11512" width="28.7265625" style="130" customWidth="1"/>
    <col min="11513" max="11516" width="9.81640625" style="130" customWidth="1"/>
    <col min="11517" max="11517" width="7.26953125" style="130" customWidth="1"/>
    <col min="11518" max="11518" width="11.453125" style="130" customWidth="1"/>
    <col min="11519" max="11520" width="2.54296875" style="130" customWidth="1"/>
    <col min="11521" max="11767" width="9.1796875" style="130"/>
    <col min="11768" max="11768" width="28.7265625" style="130" customWidth="1"/>
    <col min="11769" max="11772" width="9.81640625" style="130" customWidth="1"/>
    <col min="11773" max="11773" width="7.26953125" style="130" customWidth="1"/>
    <col min="11774" max="11774" width="11.453125" style="130" customWidth="1"/>
    <col min="11775" max="11776" width="2.54296875" style="130" customWidth="1"/>
    <col min="11777" max="12023" width="9.1796875" style="130"/>
    <col min="12024" max="12024" width="28.7265625" style="130" customWidth="1"/>
    <col min="12025" max="12028" width="9.81640625" style="130" customWidth="1"/>
    <col min="12029" max="12029" width="7.26953125" style="130" customWidth="1"/>
    <col min="12030" max="12030" width="11.453125" style="130" customWidth="1"/>
    <col min="12031" max="12032" width="2.54296875" style="130" customWidth="1"/>
    <col min="12033" max="12279" width="9.1796875" style="130"/>
    <col min="12280" max="12280" width="28.7265625" style="130" customWidth="1"/>
    <col min="12281" max="12284" width="9.81640625" style="130" customWidth="1"/>
    <col min="12285" max="12285" width="7.26953125" style="130" customWidth="1"/>
    <col min="12286" max="12286" width="11.453125" style="130" customWidth="1"/>
    <col min="12287" max="12288" width="2.54296875" style="130" customWidth="1"/>
    <col min="12289" max="12535" width="9.1796875" style="130"/>
    <col min="12536" max="12536" width="28.7265625" style="130" customWidth="1"/>
    <col min="12537" max="12540" width="9.81640625" style="130" customWidth="1"/>
    <col min="12541" max="12541" width="7.26953125" style="130" customWidth="1"/>
    <col min="12542" max="12542" width="11.453125" style="130" customWidth="1"/>
    <col min="12543" max="12544" width="2.54296875" style="130" customWidth="1"/>
    <col min="12545" max="12791" width="9.1796875" style="130"/>
    <col min="12792" max="12792" width="28.7265625" style="130" customWidth="1"/>
    <col min="12793" max="12796" width="9.81640625" style="130" customWidth="1"/>
    <col min="12797" max="12797" width="7.26953125" style="130" customWidth="1"/>
    <col min="12798" max="12798" width="11.453125" style="130" customWidth="1"/>
    <col min="12799" max="12800" width="2.54296875" style="130" customWidth="1"/>
    <col min="12801" max="13047" width="9.1796875" style="130"/>
    <col min="13048" max="13048" width="28.7265625" style="130" customWidth="1"/>
    <col min="13049" max="13052" width="9.81640625" style="130" customWidth="1"/>
    <col min="13053" max="13053" width="7.26953125" style="130" customWidth="1"/>
    <col min="13054" max="13054" width="11.453125" style="130" customWidth="1"/>
    <col min="13055" max="13056" width="2.54296875" style="130" customWidth="1"/>
    <col min="13057" max="13303" width="9.1796875" style="130"/>
    <col min="13304" max="13304" width="28.7265625" style="130" customWidth="1"/>
    <col min="13305" max="13308" width="9.81640625" style="130" customWidth="1"/>
    <col min="13309" max="13309" width="7.26953125" style="130" customWidth="1"/>
    <col min="13310" max="13310" width="11.453125" style="130" customWidth="1"/>
    <col min="13311" max="13312" width="2.54296875" style="130" customWidth="1"/>
    <col min="13313" max="13559" width="9.1796875" style="130"/>
    <col min="13560" max="13560" width="28.7265625" style="130" customWidth="1"/>
    <col min="13561" max="13564" width="9.81640625" style="130" customWidth="1"/>
    <col min="13565" max="13565" width="7.26953125" style="130" customWidth="1"/>
    <col min="13566" max="13566" width="11.453125" style="130" customWidth="1"/>
    <col min="13567" max="13568" width="2.54296875" style="130" customWidth="1"/>
    <col min="13569" max="13815" width="9.1796875" style="130"/>
    <col min="13816" max="13816" width="28.7265625" style="130" customWidth="1"/>
    <col min="13817" max="13820" width="9.81640625" style="130" customWidth="1"/>
    <col min="13821" max="13821" width="7.26953125" style="130" customWidth="1"/>
    <col min="13822" max="13822" width="11.453125" style="130" customWidth="1"/>
    <col min="13823" max="13824" width="2.54296875" style="130" customWidth="1"/>
    <col min="13825" max="14071" width="9.1796875" style="130"/>
    <col min="14072" max="14072" width="28.7265625" style="130" customWidth="1"/>
    <col min="14073" max="14076" width="9.81640625" style="130" customWidth="1"/>
    <col min="14077" max="14077" width="7.26953125" style="130" customWidth="1"/>
    <col min="14078" max="14078" width="11.453125" style="130" customWidth="1"/>
    <col min="14079" max="14080" width="2.54296875" style="130" customWidth="1"/>
    <col min="14081" max="14327" width="9.1796875" style="130"/>
    <col min="14328" max="14328" width="28.7265625" style="130" customWidth="1"/>
    <col min="14329" max="14332" width="9.81640625" style="130" customWidth="1"/>
    <col min="14333" max="14333" width="7.26953125" style="130" customWidth="1"/>
    <col min="14334" max="14334" width="11.453125" style="130" customWidth="1"/>
    <col min="14335" max="14336" width="2.54296875" style="130" customWidth="1"/>
    <col min="14337" max="14583" width="9.1796875" style="130"/>
    <col min="14584" max="14584" width="28.7265625" style="130" customWidth="1"/>
    <col min="14585" max="14588" width="9.81640625" style="130" customWidth="1"/>
    <col min="14589" max="14589" width="7.26953125" style="130" customWidth="1"/>
    <col min="14590" max="14590" width="11.453125" style="130" customWidth="1"/>
    <col min="14591" max="14592" width="2.54296875" style="130" customWidth="1"/>
    <col min="14593" max="14839" width="9.1796875" style="130"/>
    <col min="14840" max="14840" width="28.7265625" style="130" customWidth="1"/>
    <col min="14841" max="14844" width="9.81640625" style="130" customWidth="1"/>
    <col min="14845" max="14845" width="7.26953125" style="130" customWidth="1"/>
    <col min="14846" max="14846" width="11.453125" style="130" customWidth="1"/>
    <col min="14847" max="14848" width="2.54296875" style="130" customWidth="1"/>
    <col min="14849" max="15095" width="9.1796875" style="130"/>
    <col min="15096" max="15096" width="28.7265625" style="130" customWidth="1"/>
    <col min="15097" max="15100" width="9.81640625" style="130" customWidth="1"/>
    <col min="15101" max="15101" width="7.26953125" style="130" customWidth="1"/>
    <col min="15102" max="15102" width="11.453125" style="130" customWidth="1"/>
    <col min="15103" max="15104" width="2.54296875" style="130" customWidth="1"/>
    <col min="15105" max="15351" width="9.1796875" style="130"/>
    <col min="15352" max="15352" width="28.7265625" style="130" customWidth="1"/>
    <col min="15353" max="15356" width="9.81640625" style="130" customWidth="1"/>
    <col min="15357" max="15357" width="7.26953125" style="130" customWidth="1"/>
    <col min="15358" max="15358" width="11.453125" style="130" customWidth="1"/>
    <col min="15359" max="15360" width="2.54296875" style="130" customWidth="1"/>
    <col min="15361" max="15607" width="9.1796875" style="130"/>
    <col min="15608" max="15608" width="28.7265625" style="130" customWidth="1"/>
    <col min="15609" max="15612" width="9.81640625" style="130" customWidth="1"/>
    <col min="15613" max="15613" width="7.26953125" style="130" customWidth="1"/>
    <col min="15614" max="15614" width="11.453125" style="130" customWidth="1"/>
    <col min="15615" max="15616" width="2.54296875" style="130" customWidth="1"/>
    <col min="15617" max="15863" width="9.1796875" style="130"/>
    <col min="15864" max="15864" width="28.7265625" style="130" customWidth="1"/>
    <col min="15865" max="15868" width="9.81640625" style="130" customWidth="1"/>
    <col min="15869" max="15869" width="7.26953125" style="130" customWidth="1"/>
    <col min="15870" max="15870" width="11.453125" style="130" customWidth="1"/>
    <col min="15871" max="15872" width="2.54296875" style="130" customWidth="1"/>
    <col min="15873" max="16119" width="9.1796875" style="130"/>
    <col min="16120" max="16120" width="28.7265625" style="130" customWidth="1"/>
    <col min="16121" max="16124" width="9.81640625" style="130" customWidth="1"/>
    <col min="16125" max="16125" width="7.26953125" style="130" customWidth="1"/>
    <col min="16126" max="16126" width="11.453125" style="130" customWidth="1"/>
    <col min="16127" max="16128" width="2.54296875" style="130" customWidth="1"/>
    <col min="16129" max="16384" width="9.1796875" style="130"/>
  </cols>
  <sheetData>
    <row r="1" spans="1:19" ht="16.5" customHeight="1" thickBot="1">
      <c r="A1" s="1473" t="s">
        <v>480</v>
      </c>
      <c r="B1" s="1473"/>
      <c r="C1" s="1473"/>
      <c r="D1" s="1473"/>
      <c r="E1" s="1473"/>
      <c r="F1" s="1473"/>
      <c r="G1" s="1473"/>
      <c r="H1" s="1473"/>
    </row>
    <row r="2" spans="1:19" ht="21.75" customHeight="1" thickTop="1">
      <c r="A2" s="1474"/>
      <c r="B2" s="1475"/>
      <c r="C2" s="1409">
        <v>2019</v>
      </c>
      <c r="D2" s="1410"/>
      <c r="E2" s="1409">
        <v>2020</v>
      </c>
      <c r="F2" s="1410"/>
      <c r="G2" s="1411" t="s">
        <v>699</v>
      </c>
      <c r="H2" s="1413" t="s">
        <v>700</v>
      </c>
    </row>
    <row r="3" spans="1:19" ht="21.75" customHeight="1">
      <c r="A3" s="1476"/>
      <c r="B3" s="1477"/>
      <c r="C3" s="643" t="s">
        <v>253</v>
      </c>
      <c r="D3" s="643" t="s">
        <v>32</v>
      </c>
      <c r="E3" s="643" t="s">
        <v>253</v>
      </c>
      <c r="F3" s="643" t="s">
        <v>32</v>
      </c>
      <c r="G3" s="1412"/>
      <c r="H3" s="1414"/>
    </row>
    <row r="4" spans="1:19" ht="16.5" customHeight="1">
      <c r="A4" s="1469" t="s">
        <v>254</v>
      </c>
      <c r="B4" s="1470"/>
      <c r="C4" s="684">
        <v>2950.7403378750005</v>
      </c>
      <c r="D4" s="685">
        <v>100</v>
      </c>
      <c r="E4" s="685">
        <v>2928.2409892750002</v>
      </c>
      <c r="F4" s="685">
        <v>100</v>
      </c>
      <c r="G4" s="684">
        <v>-22.499348600000303</v>
      </c>
      <c r="H4" s="693">
        <v>99.2375015750724</v>
      </c>
    </row>
    <row r="5" spans="1:19" ht="16.5" customHeight="1">
      <c r="A5" s="1471" t="s">
        <v>481</v>
      </c>
      <c r="B5" s="1472"/>
      <c r="C5" s="686"/>
      <c r="D5" s="687"/>
      <c r="E5" s="688"/>
      <c r="F5" s="687"/>
      <c r="G5" s="687"/>
      <c r="H5" s="694"/>
      <c r="I5" s="272"/>
      <c r="J5" s="272"/>
      <c r="K5" s="272"/>
      <c r="L5" s="272"/>
      <c r="M5" s="272"/>
      <c r="N5" s="272"/>
      <c r="O5" s="272"/>
      <c r="P5" s="272"/>
      <c r="Q5" s="272"/>
      <c r="R5" s="272"/>
      <c r="S5" s="272"/>
    </row>
    <row r="6" spans="1:19" ht="16.5" customHeight="1">
      <c r="A6" s="580">
        <v>1</v>
      </c>
      <c r="B6" s="581" t="s">
        <v>482</v>
      </c>
      <c r="C6" s="686">
        <v>173.93544542500001</v>
      </c>
      <c r="D6" s="688">
        <v>5.8946374641104828</v>
      </c>
      <c r="E6" s="688">
        <v>162.01913157500002</v>
      </c>
      <c r="F6" s="688">
        <v>5.5329848932657058</v>
      </c>
      <c r="G6" s="688">
        <v>-11.916313849999995</v>
      </c>
      <c r="H6" s="695">
        <v>93.149002021477997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</row>
    <row r="7" spans="1:19" ht="16.5" customHeight="1">
      <c r="A7" s="580">
        <v>2</v>
      </c>
      <c r="B7" s="582" t="s">
        <v>483</v>
      </c>
      <c r="C7" s="686">
        <v>406.09148245000006</v>
      </c>
      <c r="D7" s="688">
        <v>13.762359135350083</v>
      </c>
      <c r="E7" s="688">
        <v>428.45823330000002</v>
      </c>
      <c r="F7" s="688">
        <v>14.631932100850808</v>
      </c>
      <c r="G7" s="688">
        <v>22.36675084999996</v>
      </c>
      <c r="H7" s="695">
        <v>105.50781087922813</v>
      </c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</row>
    <row r="8" spans="1:19" ht="16.5" customHeight="1">
      <c r="A8" s="580">
        <v>3</v>
      </c>
      <c r="B8" s="581" t="s">
        <v>484</v>
      </c>
      <c r="C8" s="686">
        <v>518.27300950000006</v>
      </c>
      <c r="D8" s="688">
        <v>17.564168654475324</v>
      </c>
      <c r="E8" s="688">
        <v>512.26553002500009</v>
      </c>
      <c r="F8" s="688">
        <v>17.49396760380133</v>
      </c>
      <c r="G8" s="688">
        <v>-6.0074794749999683</v>
      </c>
      <c r="H8" s="695">
        <v>98.840865843892658</v>
      </c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</row>
    <row r="9" spans="1:19" ht="16.5" customHeight="1">
      <c r="A9" s="580">
        <v>4</v>
      </c>
      <c r="B9" s="581" t="s">
        <v>485</v>
      </c>
      <c r="C9" s="686">
        <v>105.212148775</v>
      </c>
      <c r="D9" s="688">
        <v>3.565618683030896</v>
      </c>
      <c r="E9" s="688">
        <v>104.46145732500001</v>
      </c>
      <c r="F9" s="688">
        <v>3.5673791094244436</v>
      </c>
      <c r="G9" s="688">
        <v>-0.75069144999999082</v>
      </c>
      <c r="H9" s="695">
        <v>99.286497368659042</v>
      </c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</row>
    <row r="10" spans="1:19" ht="16.5" customHeight="1">
      <c r="A10" s="580">
        <v>5</v>
      </c>
      <c r="B10" s="581" t="s">
        <v>486</v>
      </c>
      <c r="C10" s="686">
        <v>277.92924557499998</v>
      </c>
      <c r="D10" s="688">
        <v>9.4189665558696021</v>
      </c>
      <c r="E10" s="688">
        <v>271.68578827500005</v>
      </c>
      <c r="F10" s="688">
        <v>9.278122574954681</v>
      </c>
      <c r="G10" s="688">
        <v>-6.2434572999999318</v>
      </c>
      <c r="H10" s="695">
        <v>97.753580308872131</v>
      </c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</row>
    <row r="11" spans="1:19" ht="16.5" customHeight="1">
      <c r="A11" s="580">
        <v>6</v>
      </c>
      <c r="B11" s="581" t="s">
        <v>487</v>
      </c>
      <c r="C11" s="686">
        <v>42.6216461</v>
      </c>
      <c r="D11" s="688">
        <v>1.4444390634078743</v>
      </c>
      <c r="E11" s="688">
        <v>41.104585724999993</v>
      </c>
      <c r="F11" s="688">
        <v>1.4037296068031966</v>
      </c>
      <c r="G11" s="688">
        <v>-1.5170603750000069</v>
      </c>
      <c r="H11" s="695">
        <v>96.440634011552149</v>
      </c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</row>
    <row r="12" spans="1:19" ht="16.5" customHeight="1">
      <c r="A12" s="580">
        <v>7</v>
      </c>
      <c r="B12" s="581" t="s">
        <v>488</v>
      </c>
      <c r="C12" s="686">
        <v>748.65426572499996</v>
      </c>
      <c r="D12" s="688">
        <v>25.371743359300446</v>
      </c>
      <c r="E12" s="688">
        <v>742.17259332499998</v>
      </c>
      <c r="F12" s="688">
        <v>25.345338585290193</v>
      </c>
      <c r="G12" s="688">
        <v>-6.4816723999999795</v>
      </c>
      <c r="H12" s="695">
        <v>99.13422353992425</v>
      </c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</row>
    <row r="13" spans="1:19" s="119" customFormat="1" ht="16.5" customHeight="1">
      <c r="A13" s="580">
        <v>8</v>
      </c>
      <c r="B13" s="582" t="s">
        <v>489</v>
      </c>
      <c r="C13" s="686">
        <v>538.98351255</v>
      </c>
      <c r="D13" s="688">
        <v>18.266043461423425</v>
      </c>
      <c r="E13" s="688">
        <v>520.55371815000001</v>
      </c>
      <c r="F13" s="688">
        <v>17.777010842228641</v>
      </c>
      <c r="G13" s="688">
        <v>-18.429794399999992</v>
      </c>
      <c r="H13" s="695">
        <v>96.580638559274973</v>
      </c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</row>
    <row r="14" spans="1:19" ht="16.5" customHeight="1">
      <c r="A14" s="583">
        <v>9</v>
      </c>
      <c r="B14" s="584" t="s">
        <v>490</v>
      </c>
      <c r="C14" s="689">
        <v>123.425489</v>
      </c>
      <c r="D14" s="690">
        <v>4.1828651411898159</v>
      </c>
      <c r="E14" s="690">
        <v>122.11076045</v>
      </c>
      <c r="F14" s="690">
        <v>4.1701062479913329</v>
      </c>
      <c r="G14" s="690">
        <v>-1.3147285499999981</v>
      </c>
      <c r="H14" s="696">
        <v>98.934799804601141</v>
      </c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</row>
    <row r="15" spans="1:19" ht="16.5" customHeight="1">
      <c r="A15" s="1469" t="s">
        <v>255</v>
      </c>
      <c r="B15" s="1470"/>
      <c r="C15" s="684">
        <v>2352.3576254</v>
      </c>
      <c r="D15" s="685">
        <v>100</v>
      </c>
      <c r="E15" s="685">
        <v>2306.6963878249999</v>
      </c>
      <c r="F15" s="685">
        <v>100</v>
      </c>
      <c r="G15" s="684">
        <v>-45.661237575000087</v>
      </c>
      <c r="H15" s="693">
        <v>98.058915996361918</v>
      </c>
      <c r="I15" s="522"/>
      <c r="J15" s="272"/>
      <c r="K15" s="272"/>
      <c r="L15" s="272"/>
      <c r="M15" s="272"/>
      <c r="N15" s="272"/>
      <c r="O15" s="272"/>
      <c r="P15" s="272"/>
      <c r="Q15" s="272"/>
      <c r="R15" s="272"/>
      <c r="S15" s="272"/>
    </row>
    <row r="16" spans="1:19" ht="16.5" customHeight="1">
      <c r="A16" s="1471" t="s">
        <v>481</v>
      </c>
      <c r="B16" s="1472"/>
      <c r="C16" s="686"/>
      <c r="D16" s="687"/>
      <c r="E16" s="688"/>
      <c r="F16" s="687"/>
      <c r="G16" s="687"/>
      <c r="H16" s="694"/>
      <c r="I16" s="522"/>
      <c r="J16" s="272"/>
      <c r="K16" s="272"/>
      <c r="L16" s="272"/>
      <c r="M16" s="272"/>
      <c r="N16" s="272"/>
      <c r="O16" s="272"/>
      <c r="P16" s="272"/>
      <c r="Q16" s="272"/>
      <c r="R16" s="272"/>
      <c r="S16" s="272"/>
    </row>
    <row r="17" spans="1:247" ht="16.5" customHeight="1">
      <c r="A17" s="580">
        <v>1</v>
      </c>
      <c r="B17" s="581" t="s">
        <v>482</v>
      </c>
      <c r="C17" s="686">
        <v>63.6781066</v>
      </c>
      <c r="D17" s="688">
        <v>2.7069908891583623</v>
      </c>
      <c r="E17" s="688">
        <v>62.288561174999998</v>
      </c>
      <c r="F17" s="688">
        <v>2.7003363556541706</v>
      </c>
      <c r="G17" s="688">
        <v>-1.3895454250000014</v>
      </c>
      <c r="H17" s="695">
        <v>97.817860016271268</v>
      </c>
      <c r="I17" s="522"/>
      <c r="J17" s="272"/>
      <c r="K17" s="272"/>
      <c r="L17" s="272"/>
      <c r="M17" s="272"/>
      <c r="N17" s="272"/>
      <c r="O17" s="272"/>
      <c r="P17" s="272"/>
      <c r="Q17" s="272"/>
      <c r="R17" s="272"/>
      <c r="S17" s="272"/>
    </row>
    <row r="18" spans="1:247" ht="16.5" customHeight="1">
      <c r="A18" s="580">
        <v>2</v>
      </c>
      <c r="B18" s="582" t="s">
        <v>483</v>
      </c>
      <c r="C18" s="686">
        <v>448.62991522499999</v>
      </c>
      <c r="D18" s="688">
        <v>19.071501304939297</v>
      </c>
      <c r="E18" s="688">
        <v>458.17593897500001</v>
      </c>
      <c r="F18" s="688">
        <v>19.862862810784442</v>
      </c>
      <c r="G18" s="688">
        <v>9.5460237500000176</v>
      </c>
      <c r="H18" s="695">
        <v>102.12781703271223</v>
      </c>
      <c r="I18" s="522"/>
      <c r="J18" s="272"/>
      <c r="K18" s="272"/>
      <c r="L18" s="272"/>
      <c r="M18" s="272"/>
      <c r="N18" s="272"/>
      <c r="O18" s="272"/>
      <c r="P18" s="272"/>
      <c r="Q18" s="272"/>
      <c r="R18" s="272"/>
      <c r="S18" s="272"/>
    </row>
    <row r="19" spans="1:247" ht="16.5" customHeight="1">
      <c r="A19" s="580">
        <v>3</v>
      </c>
      <c r="B19" s="581" t="s">
        <v>484</v>
      </c>
      <c r="C19" s="686">
        <v>390.74973420000003</v>
      </c>
      <c r="D19" s="688">
        <v>16.610983380282413</v>
      </c>
      <c r="E19" s="688">
        <v>404.38642622499998</v>
      </c>
      <c r="F19" s="688">
        <v>17.530977564251476</v>
      </c>
      <c r="G19" s="688">
        <v>13.636692024999945</v>
      </c>
      <c r="H19" s="695">
        <v>103.489878771874</v>
      </c>
      <c r="I19" s="522"/>
      <c r="J19" s="272"/>
      <c r="K19" s="272"/>
      <c r="L19" s="272"/>
      <c r="M19" s="272"/>
      <c r="N19" s="272"/>
      <c r="O19" s="272"/>
      <c r="P19" s="272"/>
      <c r="Q19" s="272"/>
      <c r="R19" s="272"/>
      <c r="S19" s="272"/>
    </row>
    <row r="20" spans="1:247" ht="16.5" customHeight="1">
      <c r="A20" s="580">
        <v>4</v>
      </c>
      <c r="B20" s="581" t="s">
        <v>485</v>
      </c>
      <c r="C20" s="686">
        <v>395.87080337499998</v>
      </c>
      <c r="D20" s="688">
        <v>16.828682811682821</v>
      </c>
      <c r="E20" s="688">
        <v>374.67736200000002</v>
      </c>
      <c r="F20" s="688">
        <v>16.243028947267998</v>
      </c>
      <c r="G20" s="688">
        <v>-21.193441374999964</v>
      </c>
      <c r="H20" s="695">
        <v>94.646374222520308</v>
      </c>
      <c r="I20" s="522"/>
      <c r="J20" s="272"/>
      <c r="K20" s="272"/>
      <c r="L20" s="272"/>
      <c r="M20" s="272"/>
      <c r="N20" s="272"/>
      <c r="O20" s="272"/>
      <c r="P20" s="272"/>
      <c r="Q20" s="272"/>
      <c r="R20" s="272"/>
      <c r="S20" s="272"/>
    </row>
    <row r="21" spans="1:247" ht="16.5" customHeight="1">
      <c r="A21" s="580">
        <v>5</v>
      </c>
      <c r="B21" s="581" t="s">
        <v>486</v>
      </c>
      <c r="C21" s="686">
        <v>538.43435310000007</v>
      </c>
      <c r="D21" s="688">
        <v>22.889136723351896</v>
      </c>
      <c r="E21" s="688">
        <v>513.21580174999997</v>
      </c>
      <c r="F21" s="688">
        <v>22.248953284828037</v>
      </c>
      <c r="G21" s="688">
        <v>-25.218551350000098</v>
      </c>
      <c r="H21" s="695">
        <v>95.316318283778529</v>
      </c>
      <c r="I21" s="522"/>
      <c r="J21" s="272"/>
      <c r="K21" s="272"/>
      <c r="L21" s="272"/>
      <c r="M21" s="272"/>
      <c r="N21" s="272"/>
      <c r="O21" s="272"/>
      <c r="P21" s="272"/>
      <c r="Q21" s="272"/>
      <c r="R21" s="272"/>
      <c r="S21" s="272"/>
    </row>
    <row r="22" spans="1:247" ht="16.5" customHeight="1">
      <c r="A22" s="580">
        <v>6</v>
      </c>
      <c r="B22" s="581" t="s">
        <v>487</v>
      </c>
      <c r="C22" s="686">
        <v>23.646837175000002</v>
      </c>
      <c r="D22" s="688">
        <v>1.0052398886831266</v>
      </c>
      <c r="E22" s="688">
        <v>20.801473350000002</v>
      </c>
      <c r="F22" s="688">
        <v>0.90178635817841013</v>
      </c>
      <c r="G22" s="688">
        <v>-2.8453638249999997</v>
      </c>
      <c r="H22" s="695">
        <v>87.967254123912241</v>
      </c>
      <c r="I22" s="522"/>
      <c r="J22" s="272"/>
      <c r="K22" s="272"/>
      <c r="L22" s="272"/>
      <c r="M22" s="272"/>
      <c r="N22" s="272"/>
      <c r="O22" s="272"/>
      <c r="P22" s="272"/>
      <c r="Q22" s="272"/>
      <c r="R22" s="272"/>
      <c r="S22" s="272"/>
    </row>
    <row r="23" spans="1:247" ht="16.5" customHeight="1">
      <c r="A23" s="580">
        <v>7</v>
      </c>
      <c r="B23" s="581" t="s">
        <v>488</v>
      </c>
      <c r="C23" s="686">
        <v>100.72001882500001</v>
      </c>
      <c r="D23" s="688">
        <v>4.2816626918227776</v>
      </c>
      <c r="E23" s="688">
        <v>93.607233649999998</v>
      </c>
      <c r="F23" s="688">
        <v>4.0580647780119392</v>
      </c>
      <c r="G23" s="688">
        <v>-7.1127851750000133</v>
      </c>
      <c r="H23" s="695">
        <v>92.938062107237684</v>
      </c>
      <c r="I23" s="522"/>
      <c r="J23" s="272"/>
      <c r="K23" s="272"/>
      <c r="L23" s="272"/>
      <c r="M23" s="272"/>
      <c r="N23" s="272"/>
      <c r="O23" s="272"/>
      <c r="P23" s="272"/>
      <c r="Q23" s="272"/>
      <c r="R23" s="272"/>
      <c r="S23" s="272"/>
    </row>
    <row r="24" spans="1:247" ht="16.5" customHeight="1">
      <c r="A24" s="580">
        <v>8</v>
      </c>
      <c r="B24" s="582" t="s">
        <v>489</v>
      </c>
      <c r="C24" s="686">
        <v>189.42477455</v>
      </c>
      <c r="D24" s="688">
        <v>8.0525500249048996</v>
      </c>
      <c r="E24" s="688">
        <v>182.99346764999999</v>
      </c>
      <c r="F24" s="688">
        <v>7.9331405995110531</v>
      </c>
      <c r="G24" s="688">
        <v>-6.4313069000000098</v>
      </c>
      <c r="H24" s="695">
        <v>96.604822724335662</v>
      </c>
      <c r="I24" s="522"/>
      <c r="J24" s="272"/>
      <c r="K24" s="272"/>
      <c r="L24" s="272"/>
      <c r="M24" s="272"/>
      <c r="N24" s="272"/>
      <c r="O24" s="272"/>
      <c r="P24" s="272"/>
      <c r="Q24" s="272"/>
      <c r="R24" s="272"/>
      <c r="S24" s="272"/>
    </row>
    <row r="25" spans="1:247" ht="16.5" customHeight="1" thickBot="1">
      <c r="A25" s="585">
        <v>9</v>
      </c>
      <c r="B25" s="586" t="s">
        <v>490</v>
      </c>
      <c r="C25" s="691">
        <v>199.94387360000002</v>
      </c>
      <c r="D25" s="692">
        <v>8.4997226374540364</v>
      </c>
      <c r="E25" s="692">
        <v>194.57534230000002</v>
      </c>
      <c r="F25" s="692">
        <v>8.4352385223729627</v>
      </c>
      <c r="G25" s="692">
        <v>-5.3685313000000008</v>
      </c>
      <c r="H25" s="697">
        <v>97.314980847705257</v>
      </c>
      <c r="I25" s="522"/>
      <c r="J25" s="272"/>
      <c r="K25" s="272"/>
      <c r="L25" s="272"/>
      <c r="M25" s="272"/>
      <c r="N25" s="272"/>
      <c r="O25" s="272"/>
      <c r="P25" s="272"/>
      <c r="Q25" s="272"/>
      <c r="R25" s="272"/>
      <c r="S25" s="272"/>
    </row>
    <row r="26" spans="1:247" ht="14.25" customHeight="1" thickTop="1">
      <c r="A26" s="848" t="s">
        <v>215</v>
      </c>
      <c r="B26" s="522"/>
      <c r="C26" s="522"/>
      <c r="D26" s="522"/>
      <c r="E26" s="522"/>
      <c r="F26" s="522"/>
      <c r="G26" s="522"/>
      <c r="H26" s="522"/>
      <c r="I26" s="522"/>
      <c r="J26" s="272"/>
      <c r="K26" s="272"/>
      <c r="L26" s="272"/>
      <c r="M26" s="272"/>
      <c r="N26" s="272"/>
      <c r="O26" s="272"/>
      <c r="P26" s="272"/>
      <c r="Q26" s="272"/>
      <c r="R26" s="272"/>
      <c r="S26" s="272"/>
    </row>
    <row r="27" spans="1:247" ht="14.25" customHeight="1">
      <c r="A27" s="233"/>
      <c r="B27" s="522"/>
      <c r="C27" s="272"/>
      <c r="D27" s="272"/>
      <c r="E27" s="272"/>
      <c r="F27" s="272"/>
      <c r="G27" s="272"/>
      <c r="H27" s="272"/>
      <c r="I27" s="272"/>
      <c r="J27" s="272"/>
      <c r="K27" s="272"/>
      <c r="L27" s="272"/>
      <c r="M27" s="272"/>
      <c r="N27" s="272"/>
      <c r="O27" s="272"/>
      <c r="P27" s="272"/>
      <c r="Q27" s="272"/>
      <c r="R27" s="272"/>
      <c r="S27" s="272"/>
    </row>
    <row r="28" spans="1:247" ht="14.25" customHeight="1">
      <c r="A28" s="522"/>
      <c r="B28" s="522"/>
      <c r="C28" s="272"/>
      <c r="D28" s="154" t="s">
        <v>330</v>
      </c>
      <c r="E28" s="272"/>
      <c r="F28" s="272"/>
      <c r="G28" s="272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</row>
    <row r="29" spans="1:247" ht="14.25" customHeight="1">
      <c r="A29" s="227"/>
      <c r="B29" s="227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</row>
    <row r="30" spans="1:247" ht="15" customHeight="1">
      <c r="A30" s="133"/>
      <c r="B30" s="133"/>
    </row>
    <row r="31" spans="1:247" s="134" customFormat="1" ht="14.25" customHeight="1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165"/>
      <c r="GB31" s="165"/>
      <c r="GC31" s="165"/>
      <c r="GD31" s="165"/>
      <c r="GE31" s="165"/>
      <c r="GF31" s="165"/>
      <c r="GG31" s="165"/>
      <c r="GH31" s="165"/>
      <c r="GI31" s="165"/>
      <c r="GJ31" s="165"/>
      <c r="GK31" s="165"/>
      <c r="GL31" s="165"/>
      <c r="GM31" s="165"/>
      <c r="GN31" s="165"/>
      <c r="GO31" s="165"/>
      <c r="GP31" s="165"/>
      <c r="GQ31" s="165"/>
      <c r="GR31" s="165"/>
      <c r="GS31" s="165"/>
      <c r="GT31" s="165"/>
      <c r="GU31" s="165"/>
      <c r="GV31" s="165"/>
      <c r="GW31" s="165"/>
      <c r="GX31" s="165"/>
      <c r="GY31" s="165"/>
      <c r="GZ31" s="165"/>
      <c r="HA31" s="165"/>
      <c r="HB31" s="165"/>
      <c r="HC31" s="165"/>
      <c r="HD31" s="165"/>
      <c r="HE31" s="165"/>
      <c r="HF31" s="165"/>
      <c r="HG31" s="165"/>
      <c r="HH31" s="165"/>
      <c r="HI31" s="165"/>
      <c r="HJ31" s="165"/>
      <c r="HK31" s="165"/>
      <c r="HL31" s="165"/>
      <c r="HM31" s="165"/>
      <c r="HN31" s="165"/>
      <c r="HO31" s="165"/>
      <c r="HP31" s="165"/>
      <c r="HQ31" s="165"/>
      <c r="HR31" s="165"/>
      <c r="HS31" s="165"/>
      <c r="HT31" s="165"/>
      <c r="HU31" s="165"/>
      <c r="HV31" s="165"/>
      <c r="HW31" s="165"/>
      <c r="HX31" s="165"/>
      <c r="HY31" s="165"/>
      <c r="HZ31" s="165"/>
      <c r="IA31" s="165"/>
      <c r="IB31" s="165"/>
      <c r="IC31" s="165"/>
      <c r="ID31" s="165"/>
      <c r="IE31" s="165"/>
      <c r="IF31" s="165"/>
      <c r="IG31" s="165"/>
      <c r="IH31" s="165"/>
      <c r="II31" s="165"/>
      <c r="IJ31" s="165"/>
      <c r="IK31" s="165"/>
      <c r="IL31" s="165"/>
      <c r="IM31" s="165"/>
    </row>
    <row r="32" spans="1:247" ht="13.5" customHeight="1"/>
    <row r="37" ht="25.5" customHeight="1"/>
    <row r="45" ht="25.5" customHeight="1"/>
    <row r="49" ht="15.75" customHeight="1"/>
    <row r="50" s="137" customFormat="1"/>
  </sheetData>
  <mergeCells count="10">
    <mergeCell ref="A15:B15"/>
    <mergeCell ref="A16:B16"/>
    <mergeCell ref="A1:H1"/>
    <mergeCell ref="A2:B3"/>
    <mergeCell ref="C2:D2"/>
    <mergeCell ref="E2:F2"/>
    <mergeCell ref="A4:B4"/>
    <mergeCell ref="A5:B5"/>
    <mergeCell ref="G2:G3"/>
    <mergeCell ref="H2:H3"/>
  </mergeCells>
  <hyperlinks>
    <hyperlink ref="D28" location="'Seznam příloh'!A1" display="zpět" xr:uid="{00000000-0004-0000-0900-000000000000}"/>
  </hyperlinks>
  <printOptions horizontalCentered="1"/>
  <pageMargins left="0.27559055118110237" right="0.19685039370078741" top="0.78740157480314965" bottom="0.78740157480314965" header="0.51181102362204722" footer="0.51181102362204722"/>
  <pageSetup paperSize="9" scale="95" orientation="portrait" copies="2" r:id="rId1"/>
  <headerFooter alignWithMargins="0">
    <oddHeader>&amp;R&amp;"Arial,Obyčejné"&amp;10Příloha č. 4c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B100"/>
  <sheetViews>
    <sheetView view="pageBreakPreview" topLeftCell="A28" zoomScale="50" zoomScaleNormal="50" zoomScaleSheetLayoutView="50" workbookViewId="0">
      <selection activeCell="M13" sqref="M13"/>
    </sheetView>
  </sheetViews>
  <sheetFormatPr defaultRowHeight="14.5"/>
  <cols>
    <col min="1" max="1" width="9.453125" customWidth="1"/>
    <col min="2" max="2" width="34.7265625" customWidth="1"/>
    <col min="3" max="3" width="13.54296875" customWidth="1"/>
    <col min="4" max="15" width="12.81640625" customWidth="1"/>
  </cols>
  <sheetData>
    <row r="1" spans="1:28" ht="30" customHeight="1">
      <c r="A1" s="1478" t="s">
        <v>377</v>
      </c>
      <c r="B1" s="1478"/>
      <c r="C1" s="1478"/>
      <c r="D1" s="1478"/>
      <c r="E1" s="1478"/>
      <c r="F1" s="1478"/>
      <c r="G1" s="1478"/>
      <c r="H1" s="1478"/>
      <c r="I1" s="1478"/>
      <c r="J1" s="1478"/>
      <c r="K1" s="1478"/>
      <c r="L1" s="1478"/>
      <c r="M1" s="1478"/>
      <c r="N1" s="1478"/>
      <c r="O1" s="1478"/>
    </row>
    <row r="2" spans="1:28" ht="30" customHeight="1">
      <c r="A2" s="1478" t="s">
        <v>15</v>
      </c>
      <c r="B2" s="1478"/>
      <c r="C2" s="1478"/>
      <c r="D2" s="1478"/>
      <c r="E2" s="1478"/>
      <c r="F2" s="1478"/>
      <c r="G2" s="1478"/>
      <c r="H2" s="1478"/>
      <c r="I2" s="1478"/>
      <c r="J2" s="1478"/>
      <c r="K2" s="1478"/>
      <c r="L2" s="1478"/>
      <c r="M2" s="1478"/>
      <c r="N2" s="1478"/>
      <c r="O2" s="1478"/>
    </row>
    <row r="3" spans="1:28" ht="16" thickBo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8" ht="18" thickTop="1">
      <c r="A4" s="3"/>
      <c r="B4" s="4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spans="1:28" ht="20">
      <c r="A5" s="8"/>
      <c r="B5" s="9"/>
      <c r="C5" s="10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26</v>
      </c>
      <c r="N5" s="11" t="s">
        <v>27</v>
      </c>
      <c r="O5" s="12" t="s">
        <v>28</v>
      </c>
    </row>
    <row r="6" spans="1:28" ht="20">
      <c r="A6" s="216"/>
      <c r="B6" s="257"/>
      <c r="C6" s="258" t="s">
        <v>29</v>
      </c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60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</row>
    <row r="7" spans="1:28" ht="20.5" thickBot="1">
      <c r="A7" s="217"/>
      <c r="B7" s="261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3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7"/>
    </row>
    <row r="8" spans="1:28" ht="23" thickTop="1">
      <c r="A8" s="218"/>
      <c r="B8" s="264"/>
      <c r="C8" s="264"/>
      <c r="D8" s="265"/>
      <c r="E8" s="265"/>
      <c r="F8" s="265"/>
      <c r="G8" s="265"/>
      <c r="H8" s="265"/>
      <c r="I8" s="265"/>
      <c r="J8" s="266"/>
      <c r="K8" s="265"/>
      <c r="L8" s="265"/>
      <c r="M8" s="265"/>
      <c r="N8" s="265"/>
      <c r="O8" s="267"/>
      <c r="P8" s="247"/>
      <c r="Q8" s="247"/>
      <c r="R8" s="247"/>
      <c r="S8" s="247"/>
      <c r="T8" s="247"/>
      <c r="U8" s="247"/>
      <c r="V8" s="247"/>
      <c r="W8" s="247"/>
      <c r="X8" s="247"/>
      <c r="Y8" s="247"/>
      <c r="Z8" s="247"/>
      <c r="AA8" s="247"/>
      <c r="AB8" s="247"/>
    </row>
    <row r="9" spans="1:28" ht="22.5">
      <c r="A9" s="297">
        <v>2018</v>
      </c>
      <c r="B9" s="342" t="s">
        <v>378</v>
      </c>
      <c r="C9" s="306" t="s">
        <v>30</v>
      </c>
      <c r="D9" s="353">
        <v>289.22800000000001</v>
      </c>
      <c r="E9" s="353">
        <v>280.899</v>
      </c>
      <c r="F9" s="353">
        <v>263.608</v>
      </c>
      <c r="G9" s="353">
        <v>242.798</v>
      </c>
      <c r="H9" s="353">
        <v>229.63200000000001</v>
      </c>
      <c r="I9" s="353">
        <v>223.786</v>
      </c>
      <c r="J9" s="354">
        <v>231.565</v>
      </c>
      <c r="K9" s="353">
        <v>230.499</v>
      </c>
      <c r="L9" s="353">
        <v>224.33099999999999</v>
      </c>
      <c r="M9" s="353">
        <v>215.62200000000001</v>
      </c>
      <c r="N9" s="353">
        <v>215.01</v>
      </c>
      <c r="O9" s="355">
        <v>231.53399999999999</v>
      </c>
      <c r="P9" s="247"/>
      <c r="Q9" s="247"/>
      <c r="R9" s="247"/>
      <c r="S9" s="247"/>
      <c r="T9" s="247"/>
      <c r="U9" s="247"/>
      <c r="V9" s="247"/>
      <c r="W9" s="247"/>
      <c r="X9" s="247"/>
      <c r="Y9" s="247"/>
      <c r="Z9" s="247"/>
      <c r="AA9" s="247"/>
      <c r="AB9" s="247"/>
    </row>
    <row r="10" spans="1:28" ht="20">
      <c r="A10" s="298"/>
      <c r="B10" s="342" t="s">
        <v>379</v>
      </c>
      <c r="C10" s="307" t="s">
        <v>32</v>
      </c>
      <c r="D10" s="353">
        <v>3.8939247544713105</v>
      </c>
      <c r="E10" s="353">
        <v>3.7454738173103332</v>
      </c>
      <c r="F10" s="353">
        <v>3.49540443591594</v>
      </c>
      <c r="G10" s="353">
        <v>3.1984830872596701</v>
      </c>
      <c r="H10" s="353">
        <v>3.0128219383238268</v>
      </c>
      <c r="I10" s="353">
        <v>2.940673880495539</v>
      </c>
      <c r="J10" s="354">
        <v>3.0648970967593643</v>
      </c>
      <c r="K10" s="353">
        <v>3.0524433374467304</v>
      </c>
      <c r="L10" s="353">
        <v>2.9607341118962625</v>
      </c>
      <c r="M10" s="353">
        <v>2.8261070678536386</v>
      </c>
      <c r="N10" s="353">
        <v>2.8149553732808741</v>
      </c>
      <c r="O10" s="355">
        <v>3.0706921386014296</v>
      </c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</row>
    <row r="11" spans="1:28" ht="20">
      <c r="A11" s="298"/>
      <c r="B11" s="342" t="s">
        <v>291</v>
      </c>
      <c r="C11" s="306" t="s">
        <v>33</v>
      </c>
      <c r="D11" s="353">
        <v>230.72800000000001</v>
      </c>
      <c r="E11" s="353">
        <v>239.25399999999999</v>
      </c>
      <c r="F11" s="353">
        <v>253.52199999999999</v>
      </c>
      <c r="G11" s="353">
        <v>267.10700000000003</v>
      </c>
      <c r="H11" s="353">
        <v>283.24299999999999</v>
      </c>
      <c r="I11" s="353">
        <v>301.51600000000002</v>
      </c>
      <c r="J11" s="354">
        <v>309.99599999999998</v>
      </c>
      <c r="K11" s="353">
        <v>313.22399999999999</v>
      </c>
      <c r="L11" s="353">
        <v>316.13200000000001</v>
      </c>
      <c r="M11" s="353">
        <v>316.88400000000001</v>
      </c>
      <c r="N11" s="353">
        <v>323.54199999999997</v>
      </c>
      <c r="O11" s="355">
        <v>324.41000000000003</v>
      </c>
      <c r="P11" s="247"/>
      <c r="Q11" s="247"/>
      <c r="R11" s="247"/>
      <c r="S11" s="247"/>
      <c r="T11" s="247"/>
      <c r="U11" s="247"/>
      <c r="V11" s="247"/>
      <c r="W11" s="247"/>
      <c r="X11" s="247"/>
      <c r="Y11" s="247"/>
      <c r="Z11" s="247"/>
      <c r="AA11" s="247"/>
      <c r="AB11" s="247"/>
    </row>
    <row r="12" spans="1:28" ht="20">
      <c r="A12" s="553"/>
      <c r="B12" s="554"/>
      <c r="C12" s="555"/>
      <c r="D12" s="556"/>
      <c r="E12" s="556"/>
      <c r="F12" s="556"/>
      <c r="G12" s="556"/>
      <c r="H12" s="556"/>
      <c r="I12" s="556"/>
      <c r="J12" s="557"/>
      <c r="K12" s="556"/>
      <c r="L12" s="556"/>
      <c r="M12" s="556"/>
      <c r="N12" s="556"/>
      <c r="O12" s="558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</row>
    <row r="13" spans="1:28" ht="22.5">
      <c r="A13" s="299"/>
      <c r="B13" s="343"/>
      <c r="C13" s="308"/>
      <c r="D13" s="356"/>
      <c r="E13" s="356"/>
      <c r="F13" s="356"/>
      <c r="G13" s="356"/>
      <c r="H13" s="356"/>
      <c r="I13" s="356"/>
      <c r="J13" s="357"/>
      <c r="K13" s="356"/>
      <c r="L13" s="356"/>
      <c r="M13" s="356"/>
      <c r="N13" s="356"/>
      <c r="O13" s="358"/>
      <c r="P13" s="247"/>
      <c r="Q13" s="247"/>
      <c r="R13" s="247"/>
      <c r="S13" s="247"/>
      <c r="T13" s="247"/>
      <c r="U13" s="247"/>
      <c r="V13" s="247"/>
      <c r="W13" s="247"/>
      <c r="X13" s="247"/>
      <c r="Y13" s="247"/>
      <c r="Z13" s="247"/>
      <c r="AA13" s="247"/>
      <c r="AB13" s="247"/>
    </row>
    <row r="14" spans="1:28" ht="22.5">
      <c r="A14" s="297">
        <v>2019</v>
      </c>
      <c r="B14" s="342" t="s">
        <v>378</v>
      </c>
      <c r="C14" s="306" t="s">
        <v>30</v>
      </c>
      <c r="D14" s="858">
        <v>245.05699999999999</v>
      </c>
      <c r="E14" s="858">
        <v>241.417</v>
      </c>
      <c r="F14" s="858">
        <v>227.053</v>
      </c>
      <c r="G14" s="858">
        <v>209.828</v>
      </c>
      <c r="H14" s="858">
        <v>200.67500000000001</v>
      </c>
      <c r="I14" s="858">
        <v>195.72300000000001</v>
      </c>
      <c r="J14" s="858">
        <v>205.12</v>
      </c>
      <c r="K14" s="858">
        <v>204.78899999999999</v>
      </c>
      <c r="L14" s="858">
        <v>201.90700000000001</v>
      </c>
      <c r="M14" s="858">
        <v>196.518</v>
      </c>
      <c r="N14" s="858">
        <v>197.28899999999999</v>
      </c>
      <c r="O14" s="355">
        <v>215.53200000000001</v>
      </c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</row>
    <row r="15" spans="1:28" ht="21">
      <c r="A15" s="219"/>
      <c r="B15" s="342" t="s">
        <v>379</v>
      </c>
      <c r="C15" s="307" t="s">
        <v>32</v>
      </c>
      <c r="D15" s="858">
        <v>3.2557967283836406</v>
      </c>
      <c r="E15" s="858">
        <v>3.1969343597838789</v>
      </c>
      <c r="F15" s="858">
        <v>2.9907114393002119</v>
      </c>
      <c r="G15" s="858">
        <v>2.7489386982045478</v>
      </c>
      <c r="H15" s="858">
        <v>2.6230053652382472</v>
      </c>
      <c r="I15" s="858">
        <v>2.5672436230141886</v>
      </c>
      <c r="J15" s="858">
        <v>2.7189211345236455</v>
      </c>
      <c r="K15" s="858">
        <v>2.7221284865916977</v>
      </c>
      <c r="L15" s="858">
        <v>2.6709180576952654</v>
      </c>
      <c r="M15" s="858">
        <v>2.5878750899704421</v>
      </c>
      <c r="N15" s="858">
        <v>2.5918479804753183</v>
      </c>
      <c r="O15" s="355">
        <v>2.8683712981957541</v>
      </c>
      <c r="P15" s="247"/>
      <c r="Q15" s="247"/>
      <c r="R15" s="247"/>
      <c r="S15" s="247"/>
      <c r="T15" s="247"/>
      <c r="U15" s="247"/>
      <c r="V15" s="247"/>
      <c r="W15" s="247"/>
      <c r="X15" s="247"/>
      <c r="Y15" s="247"/>
      <c r="Z15" s="247"/>
      <c r="AA15" s="247"/>
      <c r="AB15" s="247"/>
    </row>
    <row r="16" spans="1:28" ht="21">
      <c r="A16" s="219"/>
      <c r="B16" s="342" t="s">
        <v>291</v>
      </c>
      <c r="C16" s="306" t="s">
        <v>33</v>
      </c>
      <c r="D16" s="858">
        <v>331.45299999999997</v>
      </c>
      <c r="E16" s="858">
        <v>333.11099999999999</v>
      </c>
      <c r="F16" s="858">
        <v>339.33100000000002</v>
      </c>
      <c r="G16" s="858">
        <v>339.91899999999998</v>
      </c>
      <c r="H16" s="858">
        <v>346.55200000000002</v>
      </c>
      <c r="I16" s="858">
        <v>342.51</v>
      </c>
      <c r="J16" s="858">
        <v>346.56299999999999</v>
      </c>
      <c r="K16" s="858">
        <v>350.56400000000002</v>
      </c>
      <c r="L16" s="858">
        <v>345.35399999999998</v>
      </c>
      <c r="M16" s="858">
        <v>337.45299999999997</v>
      </c>
      <c r="N16" s="858">
        <v>338.67</v>
      </c>
      <c r="O16" s="355">
        <v>340.95699999999999</v>
      </c>
      <c r="P16" s="247"/>
      <c r="Q16" s="247"/>
      <c r="R16" s="247"/>
      <c r="S16" s="247"/>
      <c r="T16" s="247"/>
      <c r="U16" s="247"/>
      <c r="V16" s="247"/>
      <c r="W16" s="247"/>
      <c r="X16" s="247"/>
      <c r="Y16" s="247"/>
      <c r="Z16" s="247"/>
      <c r="AA16" s="247"/>
      <c r="AB16" s="247"/>
    </row>
    <row r="17" spans="1:28" ht="20">
      <c r="A17" s="553"/>
      <c r="B17" s="554"/>
      <c r="C17" s="555"/>
      <c r="D17" s="556"/>
      <c r="E17" s="556"/>
      <c r="F17" s="556"/>
      <c r="G17" s="556"/>
      <c r="H17" s="556"/>
      <c r="I17" s="556"/>
      <c r="J17" s="557"/>
      <c r="K17" s="556"/>
      <c r="L17" s="556"/>
      <c r="M17" s="556"/>
      <c r="N17" s="556"/>
      <c r="O17" s="558"/>
      <c r="P17" s="247"/>
      <c r="Q17" s="247"/>
      <c r="R17" s="247"/>
      <c r="S17" s="247"/>
      <c r="T17" s="247"/>
      <c r="U17" s="247"/>
      <c r="V17" s="247"/>
      <c r="W17" s="247"/>
      <c r="X17" s="247"/>
      <c r="Y17" s="247"/>
      <c r="Z17" s="247"/>
      <c r="AA17" s="247"/>
      <c r="AB17" s="247"/>
    </row>
    <row r="18" spans="1:28" ht="22.5">
      <c r="A18" s="299"/>
      <c r="B18" s="343"/>
      <c r="C18" s="308"/>
      <c r="D18" s="356"/>
      <c r="E18" s="356"/>
      <c r="F18" s="356"/>
      <c r="G18" s="356"/>
      <c r="H18" s="356"/>
      <c r="I18" s="356"/>
      <c r="J18" s="357"/>
      <c r="K18" s="356"/>
      <c r="L18" s="356"/>
      <c r="M18" s="356"/>
      <c r="N18" s="356"/>
      <c r="O18" s="358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247"/>
      <c r="AA18" s="247"/>
      <c r="AB18" s="247"/>
    </row>
    <row r="19" spans="1:28" ht="22.5">
      <c r="A19" s="297">
        <v>2020</v>
      </c>
      <c r="B19" s="342" t="s">
        <v>623</v>
      </c>
      <c r="C19" s="306" t="s">
        <v>30</v>
      </c>
      <c r="D19" s="858">
        <v>230.02199999999999</v>
      </c>
      <c r="E19" s="858">
        <v>227.369</v>
      </c>
      <c r="F19" s="858">
        <v>225.678</v>
      </c>
      <c r="G19" s="858">
        <v>254.04</v>
      </c>
      <c r="H19" s="858">
        <v>266.14400000000001</v>
      </c>
      <c r="I19" s="858">
        <v>269.637</v>
      </c>
      <c r="J19" s="858">
        <v>279.673</v>
      </c>
      <c r="K19" s="858">
        <v>279.07799999999997</v>
      </c>
      <c r="L19" s="858">
        <v>277.01499999999999</v>
      </c>
      <c r="M19" s="858">
        <v>271.685</v>
      </c>
      <c r="N19" s="858">
        <v>274.52600000000001</v>
      </c>
      <c r="O19" s="355">
        <v>291.97699999999998</v>
      </c>
      <c r="P19" s="247"/>
      <c r="Q19" s="247"/>
      <c r="R19" s="247"/>
      <c r="S19" s="247"/>
      <c r="T19" s="247"/>
      <c r="U19" s="247"/>
      <c r="V19" s="247"/>
      <c r="W19" s="247"/>
      <c r="X19" s="247"/>
      <c r="Y19" s="247"/>
      <c r="Z19" s="247"/>
      <c r="AA19" s="247"/>
      <c r="AB19" s="247"/>
    </row>
    <row r="20" spans="1:28" ht="21">
      <c r="A20" s="219"/>
      <c r="B20" s="342" t="s">
        <v>624</v>
      </c>
      <c r="C20" s="307" t="s">
        <v>32</v>
      </c>
      <c r="D20" s="858">
        <v>3.071025494412464</v>
      </c>
      <c r="E20" s="858">
        <v>3.0301745736519319</v>
      </c>
      <c r="F20" s="858">
        <v>3.0080236633782862</v>
      </c>
      <c r="G20" s="858">
        <v>3.4397472098414776</v>
      </c>
      <c r="H20" s="858">
        <v>3.622476256138639</v>
      </c>
      <c r="I20" s="858">
        <v>3.6784916926006233</v>
      </c>
      <c r="J20" s="858">
        <v>3.8295423763811542</v>
      </c>
      <c r="K20" s="858">
        <v>3.818987966651656</v>
      </c>
      <c r="L20" s="858">
        <v>3.771330095244934</v>
      </c>
      <c r="M20" s="858">
        <v>3.6998831819546614</v>
      </c>
      <c r="N20" s="858">
        <v>3.7523210278523345</v>
      </c>
      <c r="O20" s="355">
        <v>4.0160785147912073</v>
      </c>
      <c r="P20" s="247"/>
      <c r="Q20" s="247"/>
      <c r="R20" s="247"/>
      <c r="S20" s="247"/>
      <c r="T20" s="247"/>
      <c r="U20" s="247"/>
      <c r="V20" s="247"/>
      <c r="W20" s="247"/>
      <c r="X20" s="247"/>
      <c r="Y20" s="247"/>
      <c r="Z20" s="247"/>
      <c r="AA20" s="247"/>
      <c r="AB20" s="247"/>
    </row>
    <row r="21" spans="1:28" ht="21">
      <c r="A21" s="219"/>
      <c r="B21" s="342" t="s">
        <v>625</v>
      </c>
      <c r="C21" s="306" t="s">
        <v>33</v>
      </c>
      <c r="D21" s="858">
        <v>341.39100000000002</v>
      </c>
      <c r="E21" s="858">
        <v>351.62400000000002</v>
      </c>
      <c r="F21" s="858">
        <v>342.28699999999998</v>
      </c>
      <c r="G21" s="858">
        <v>332.74799999999999</v>
      </c>
      <c r="H21" s="858">
        <v>331.05</v>
      </c>
      <c r="I21" s="858">
        <v>334.904</v>
      </c>
      <c r="J21" s="858">
        <v>334.28300000000002</v>
      </c>
      <c r="K21" s="858">
        <v>340.82299999999998</v>
      </c>
      <c r="L21" s="858">
        <v>316.65800000000002</v>
      </c>
      <c r="M21" s="858">
        <v>310.73</v>
      </c>
      <c r="N21" s="858">
        <v>317.97199999999998</v>
      </c>
      <c r="O21" s="355">
        <v>318.58199999999999</v>
      </c>
      <c r="P21" s="247"/>
      <c r="Q21" s="247"/>
      <c r="R21" s="247"/>
      <c r="S21" s="247"/>
      <c r="T21" s="247"/>
      <c r="U21" s="247"/>
      <c r="V21" s="247"/>
      <c r="W21" s="247"/>
      <c r="X21" s="247"/>
      <c r="Y21" s="247"/>
      <c r="Z21" s="247"/>
      <c r="AA21" s="247"/>
      <c r="AB21" s="247"/>
    </row>
    <row r="22" spans="1:28" ht="23" thickBot="1">
      <c r="A22" s="220"/>
      <c r="B22" s="268"/>
      <c r="C22" s="268"/>
      <c r="D22" s="268"/>
      <c r="E22" s="268"/>
      <c r="F22" s="268"/>
      <c r="G22" s="268"/>
      <c r="H22" s="268"/>
      <c r="I22" s="268"/>
      <c r="J22" s="269"/>
      <c r="K22" s="268"/>
      <c r="L22" s="268"/>
      <c r="M22" s="268"/>
      <c r="N22" s="268"/>
      <c r="O22" s="270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</row>
    <row r="23" spans="1:28" ht="23.5" thickTop="1">
      <c r="A23" s="359" t="s">
        <v>347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47"/>
      <c r="Q23" s="247"/>
      <c r="R23" s="247"/>
      <c r="S23" s="247"/>
      <c r="T23" s="247"/>
      <c r="U23" s="247"/>
      <c r="V23" s="247"/>
      <c r="W23" s="247"/>
      <c r="X23" s="247"/>
      <c r="Y23" s="247"/>
      <c r="Z23" s="247"/>
      <c r="AA23" s="247"/>
      <c r="AB23" s="247"/>
    </row>
    <row r="24" spans="1:28" ht="16.5">
      <c r="A24" s="221"/>
      <c r="B24" s="271"/>
      <c r="C24" s="271"/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</row>
    <row r="25" spans="1:28" ht="16.5">
      <c r="A25" s="221"/>
      <c r="B25" s="271"/>
      <c r="C25" s="271"/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</row>
    <row r="26" spans="1:28" ht="16.5">
      <c r="A26" s="221"/>
      <c r="B26" s="271"/>
      <c r="C26" s="271"/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</row>
    <row r="27" spans="1:28" ht="16.5">
      <c r="A27" s="22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1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  <c r="AB27" s="247"/>
    </row>
    <row r="28" spans="1:28" ht="16.5">
      <c r="A28" s="221"/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</row>
    <row r="29" spans="1:28" ht="16.5">
      <c r="A29" s="221"/>
      <c r="B29" s="271"/>
      <c r="C29" s="271"/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</row>
    <row r="30" spans="1:28" ht="16.5">
      <c r="A30" s="221"/>
      <c r="B30" s="271"/>
      <c r="C30" s="271"/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</row>
    <row r="31" spans="1:28" ht="16.5">
      <c r="A31" s="221"/>
      <c r="B31" s="271"/>
      <c r="C31" s="271"/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  <c r="P31" s="247"/>
      <c r="Q31" s="247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</row>
    <row r="32" spans="1:28" ht="16.5">
      <c r="A32" s="22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  <c r="O32" s="271"/>
      <c r="P32" s="247"/>
      <c r="Q32" s="247"/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</row>
    <row r="33" spans="1:28" ht="16.5">
      <c r="A33" s="221"/>
      <c r="B33" s="271"/>
      <c r="C33" s="271"/>
      <c r="D33" s="271"/>
      <c r="E33" s="271"/>
      <c r="F33" s="271"/>
      <c r="G33" s="271"/>
      <c r="H33" s="271"/>
      <c r="I33" s="271"/>
      <c r="J33" s="271"/>
      <c r="K33" s="271"/>
      <c r="L33" s="271"/>
      <c r="M33" s="271"/>
      <c r="N33" s="271"/>
      <c r="O33" s="271"/>
      <c r="P33" s="247"/>
      <c r="Q33" s="247"/>
      <c r="R33" s="247"/>
      <c r="S33" s="247"/>
      <c r="T33" s="247"/>
      <c r="U33" s="247"/>
      <c r="V33" s="247"/>
      <c r="W33" s="247"/>
      <c r="X33" s="247"/>
      <c r="Y33" s="247"/>
      <c r="Z33" s="247"/>
      <c r="AA33" s="247"/>
      <c r="AB33" s="247"/>
    </row>
    <row r="34" spans="1:28" ht="16.5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</row>
    <row r="35" spans="1:28" ht="16.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28" ht="16.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28" ht="16.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28" ht="16.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28" ht="16.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28" ht="16.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28" ht="16.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28" ht="16.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28" ht="16.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28" ht="16.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28" ht="16.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28" ht="16.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28" ht="16.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28" ht="16.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6.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1:15" ht="16.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1:15" ht="16.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1:15" ht="16.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1:15" ht="16.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1:15" ht="16.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16.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  <row r="56" spans="1:15" ht="16.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16.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ht="16.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16.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ht="16.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ht="16.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</row>
    <row r="62" spans="1:15" ht="16.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5.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15" ht="15.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 ht="15.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 ht="15.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 ht="15.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 ht="15.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 ht="15.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 ht="15.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 ht="15.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 ht="15.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 ht="15.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 ht="15.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 ht="15.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 ht="15.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 ht="15.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 ht="15.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 ht="15.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 ht="15.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 ht="15.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 ht="15.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 ht="15.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 ht="15.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 ht="15.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 ht="15.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</row>
    <row r="87" spans="1:15" ht="15.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 ht="15.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</row>
    <row r="89" spans="1:15" ht="15.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1:15" ht="15.5">
      <c r="A90" s="17"/>
      <c r="B90" s="17"/>
      <c r="C90" s="17"/>
      <c r="D90" s="17">
        <v>1992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</row>
    <row r="91" spans="1:15" ht="15.5">
      <c r="A91" s="17"/>
      <c r="B91" s="17"/>
      <c r="C91" s="17"/>
      <c r="D91" s="18">
        <v>1</v>
      </c>
      <c r="E91" s="18">
        <v>2</v>
      </c>
      <c r="F91" s="18">
        <v>3</v>
      </c>
      <c r="G91" s="18">
        <v>4</v>
      </c>
      <c r="H91" s="18">
        <v>5</v>
      </c>
      <c r="I91" s="18">
        <v>6</v>
      </c>
      <c r="J91" s="18">
        <v>7</v>
      </c>
      <c r="K91" s="18">
        <v>8</v>
      </c>
      <c r="L91" s="18">
        <v>9</v>
      </c>
      <c r="M91" s="18">
        <v>10</v>
      </c>
      <c r="N91" s="18">
        <v>11</v>
      </c>
      <c r="O91" s="18">
        <v>12</v>
      </c>
    </row>
    <row r="92" spans="1:15" ht="15.5">
      <c r="A92" s="17"/>
      <c r="B92" s="17" t="s">
        <v>31</v>
      </c>
      <c r="C92" s="17"/>
      <c r="D92" s="19">
        <v>4.4000000000000004</v>
      </c>
      <c r="E92" s="19">
        <v>4.1399999999999997</v>
      </c>
      <c r="F92" s="19">
        <v>3.72</v>
      </c>
      <c r="G92" s="19">
        <v>3.22</v>
      </c>
      <c r="H92" s="19">
        <v>2.85</v>
      </c>
      <c r="I92" s="19">
        <v>2.7</v>
      </c>
      <c r="J92" s="19">
        <v>2.67</v>
      </c>
      <c r="K92" s="19">
        <v>2.65</v>
      </c>
      <c r="L92" s="19">
        <v>2.61</v>
      </c>
      <c r="M92" s="19">
        <v>2.5</v>
      </c>
      <c r="N92" s="19">
        <v>2.4500000000000002</v>
      </c>
      <c r="O92" s="19">
        <v>2.57</v>
      </c>
    </row>
    <row r="93" spans="1:15" ht="15.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</row>
    <row r="94" spans="1:15" ht="15.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</row>
    <row r="96" spans="1:15" ht="45" customHeight="1"/>
    <row r="97" spans="8:8" ht="45" customHeight="1"/>
    <row r="98" spans="8:8" ht="45" customHeight="1"/>
    <row r="100" spans="8:8" ht="23.5">
      <c r="H100" s="153" t="s">
        <v>330</v>
      </c>
    </row>
  </sheetData>
  <mergeCells count="2">
    <mergeCell ref="A1:O1"/>
    <mergeCell ref="A2:O2"/>
  </mergeCells>
  <hyperlinks>
    <hyperlink ref="H100" location="'Seznam příloh'!A1" display="zpět" xr:uid="{00000000-0004-0000-0A00-000000000000}"/>
  </hyperlinks>
  <pageMargins left="0.70866141732283472" right="0.70866141732283472" top="0.78740157480314965" bottom="0.78740157480314965" header="0.31496062992125984" footer="0.31496062992125984"/>
  <pageSetup paperSize="9" scale="40" orientation="portrait" r:id="rId1"/>
  <headerFooter>
    <oddHeader>&amp;R&amp;"Arial,Obyčejné"&amp;18Příloha č. 5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0"/>
  <sheetViews>
    <sheetView view="pageBreakPreview" zoomScaleNormal="100" zoomScaleSheetLayoutView="100" workbookViewId="0">
      <selection activeCell="M13" sqref="M13"/>
    </sheetView>
  </sheetViews>
  <sheetFormatPr defaultColWidth="9.1796875" defaultRowHeight="12.5"/>
  <cols>
    <col min="1" max="1" width="6.81640625" style="24" customWidth="1"/>
    <col min="2" max="2" width="28.26953125" style="24" customWidth="1"/>
    <col min="3" max="8" width="8.26953125" style="24" customWidth="1"/>
    <col min="9" max="16384" width="9.1796875" style="24"/>
  </cols>
  <sheetData>
    <row r="1" spans="1:28" ht="23.25" customHeight="1" thickBot="1">
      <c r="A1" s="1479" t="s">
        <v>381</v>
      </c>
      <c r="B1" s="1479"/>
      <c r="C1" s="1479"/>
      <c r="D1" s="1479"/>
      <c r="E1" s="1479"/>
      <c r="F1" s="1479"/>
      <c r="G1" s="1479"/>
      <c r="H1" s="1479"/>
    </row>
    <row r="2" spans="1:28" s="27" customFormat="1" ht="21.75" customHeight="1" thickTop="1">
      <c r="A2" s="1480" t="s">
        <v>382</v>
      </c>
      <c r="B2" s="1481"/>
      <c r="C2" s="1482" t="s">
        <v>612</v>
      </c>
      <c r="D2" s="1482"/>
      <c r="E2" s="1482"/>
      <c r="F2" s="1481" t="s">
        <v>626</v>
      </c>
      <c r="G2" s="1481"/>
      <c r="H2" s="1483"/>
    </row>
    <row r="3" spans="1:28" s="27" customFormat="1" ht="17.25" customHeight="1">
      <c r="A3" s="143"/>
      <c r="B3" s="559"/>
      <c r="C3" s="567" t="s">
        <v>119</v>
      </c>
      <c r="D3" s="141" t="s">
        <v>150</v>
      </c>
      <c r="E3" s="141" t="s">
        <v>151</v>
      </c>
      <c r="F3" s="564" t="s">
        <v>119</v>
      </c>
      <c r="G3" s="141" t="s">
        <v>150</v>
      </c>
      <c r="H3" s="418" t="s">
        <v>151</v>
      </c>
    </row>
    <row r="4" spans="1:28" s="27" customFormat="1" ht="14.5">
      <c r="A4" s="144"/>
      <c r="B4" s="560"/>
      <c r="C4" s="142"/>
      <c r="D4" s="142"/>
      <c r="E4" s="568"/>
      <c r="F4" s="565"/>
      <c r="G4" s="142"/>
      <c r="H4" s="376"/>
    </row>
    <row r="5" spans="1:28" s="27" customFormat="1" ht="30" customHeight="1">
      <c r="A5" s="1484" t="s">
        <v>387</v>
      </c>
      <c r="B5" s="1485"/>
      <c r="C5" s="699">
        <v>2.9</v>
      </c>
      <c r="D5" s="699">
        <v>2.9</v>
      </c>
      <c r="E5" s="699">
        <v>2.8</v>
      </c>
      <c r="F5" s="698">
        <v>4.0160785147912073</v>
      </c>
      <c r="G5" s="699">
        <v>4.1076876381875786</v>
      </c>
      <c r="H5" s="700">
        <v>3.9283648746207258</v>
      </c>
      <c r="I5" s="571"/>
      <c r="J5" s="571"/>
      <c r="K5" s="571"/>
      <c r="M5" s="571"/>
    </row>
    <row r="6" spans="1:28" s="27" customFormat="1">
      <c r="A6" s="212"/>
      <c r="B6" s="394"/>
      <c r="C6" s="702"/>
      <c r="D6" s="702"/>
      <c r="E6" s="702"/>
      <c r="F6" s="701"/>
      <c r="G6" s="702"/>
      <c r="H6" s="703"/>
      <c r="I6" s="571"/>
      <c r="J6" s="571"/>
      <c r="K6" s="571"/>
      <c r="L6" s="245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</row>
    <row r="7" spans="1:28" s="27" customFormat="1" ht="13">
      <c r="A7" s="213" t="s">
        <v>388</v>
      </c>
      <c r="B7" s="394"/>
      <c r="C7" s="702"/>
      <c r="D7" s="702"/>
      <c r="E7" s="702"/>
      <c r="F7" s="701"/>
      <c r="G7" s="702"/>
      <c r="H7" s="703"/>
      <c r="I7" s="571"/>
      <c r="J7" s="571"/>
      <c r="K7" s="571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</row>
    <row r="8" spans="1:28" s="27" customFormat="1" ht="14.5">
      <c r="A8" s="214"/>
      <c r="B8" s="253"/>
      <c r="C8" s="702"/>
      <c r="D8" s="702"/>
      <c r="E8" s="702"/>
      <c r="F8" s="701"/>
      <c r="G8" s="702"/>
      <c r="H8" s="703"/>
      <c r="I8" s="571"/>
      <c r="J8" s="571"/>
      <c r="K8" s="571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5"/>
      <c r="AA8" s="245"/>
      <c r="AB8" s="245"/>
    </row>
    <row r="9" spans="1:28" s="27" customFormat="1">
      <c r="A9" s="212"/>
      <c r="B9" s="561" t="s">
        <v>265</v>
      </c>
      <c r="C9" s="702">
        <v>1.7</v>
      </c>
      <c r="D9" s="702">
        <v>1.7</v>
      </c>
      <c r="E9" s="702">
        <v>1.7</v>
      </c>
      <c r="F9" s="701">
        <v>2.240919217555227</v>
      </c>
      <c r="G9" s="702">
        <v>2.2409457479544761</v>
      </c>
      <c r="H9" s="703">
        <v>2.2408941350172453</v>
      </c>
      <c r="I9" s="571"/>
      <c r="J9" s="571"/>
      <c r="K9" s="571"/>
      <c r="L9" s="245"/>
      <c r="M9" s="571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</row>
    <row r="10" spans="1:28" s="27" customFormat="1" ht="14.5">
      <c r="A10" s="214"/>
      <c r="B10" s="561" t="s">
        <v>266</v>
      </c>
      <c r="C10" s="702">
        <v>3.5</v>
      </c>
      <c r="D10" s="702">
        <v>3.4</v>
      </c>
      <c r="E10" s="702">
        <v>3.6</v>
      </c>
      <c r="F10" s="701">
        <v>5.0889166505965502</v>
      </c>
      <c r="G10" s="702">
        <v>4.7330993121850753</v>
      </c>
      <c r="H10" s="703">
        <v>5.4246291852871806</v>
      </c>
      <c r="I10" s="571"/>
      <c r="J10" s="571"/>
      <c r="K10" s="571"/>
      <c r="L10" s="245"/>
      <c r="M10" s="571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</row>
    <row r="11" spans="1:28" s="27" customFormat="1">
      <c r="A11" s="212"/>
      <c r="B11" s="561" t="s">
        <v>267</v>
      </c>
      <c r="C11" s="702">
        <v>3.2</v>
      </c>
      <c r="D11" s="702">
        <v>3.4</v>
      </c>
      <c r="E11" s="702">
        <v>3</v>
      </c>
      <c r="F11" s="701">
        <v>4.4505005759985998</v>
      </c>
      <c r="G11" s="702">
        <v>4.579549940781682</v>
      </c>
      <c r="H11" s="703">
        <v>4.329317142902025</v>
      </c>
      <c r="I11" s="571"/>
      <c r="J11" s="571"/>
      <c r="K11" s="571"/>
      <c r="L11" s="245"/>
      <c r="M11" s="571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</row>
    <row r="12" spans="1:28" s="27" customFormat="1">
      <c r="A12" s="212"/>
      <c r="B12" s="561" t="s">
        <v>268</v>
      </c>
      <c r="C12" s="702">
        <v>2.7</v>
      </c>
      <c r="D12" s="702">
        <v>2.9</v>
      </c>
      <c r="E12" s="702">
        <v>2.5</v>
      </c>
      <c r="F12" s="701">
        <v>3.9285669419711087</v>
      </c>
      <c r="G12" s="702">
        <v>4.2084237550583401</v>
      </c>
      <c r="H12" s="703">
        <v>3.6650378211955887</v>
      </c>
      <c r="I12" s="571"/>
      <c r="J12" s="571"/>
      <c r="K12" s="571"/>
      <c r="L12" s="245"/>
      <c r="M12" s="571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  <c r="Z12" s="245"/>
      <c r="AA12" s="245"/>
      <c r="AB12" s="245"/>
    </row>
    <row r="13" spans="1:28" s="27" customFormat="1">
      <c r="A13" s="212"/>
      <c r="B13" s="561" t="s">
        <v>269</v>
      </c>
      <c r="C13" s="702">
        <v>2.7</v>
      </c>
      <c r="D13" s="702">
        <v>3</v>
      </c>
      <c r="E13" s="702">
        <v>2.4</v>
      </c>
      <c r="F13" s="701">
        <v>3.8900922860761917</v>
      </c>
      <c r="G13" s="702">
        <v>4.291633834946909</v>
      </c>
      <c r="H13" s="703">
        <v>3.5150560710628027</v>
      </c>
      <c r="I13" s="571"/>
      <c r="J13" s="571"/>
      <c r="K13" s="571"/>
      <c r="L13" s="245"/>
      <c r="M13" s="571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</row>
    <row r="14" spans="1:28" s="27" customFormat="1">
      <c r="A14" s="212"/>
      <c r="B14" s="561" t="s">
        <v>270</v>
      </c>
      <c r="C14" s="702">
        <v>2.5</v>
      </c>
      <c r="D14" s="702">
        <v>2.8</v>
      </c>
      <c r="E14" s="702">
        <v>2.2999999999999998</v>
      </c>
      <c r="F14" s="701">
        <v>3.6599888198437696</v>
      </c>
      <c r="G14" s="702">
        <v>4.0023120050864112</v>
      </c>
      <c r="H14" s="703">
        <v>3.3382015439182142</v>
      </c>
      <c r="I14" s="571"/>
      <c r="J14" s="571"/>
      <c r="K14" s="571"/>
      <c r="L14" s="245"/>
      <c r="M14" s="571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</row>
    <row r="15" spans="1:28" s="27" customFormat="1">
      <c r="A15" s="212"/>
      <c r="B15" s="561" t="s">
        <v>271</v>
      </c>
      <c r="C15" s="702">
        <v>2.6</v>
      </c>
      <c r="D15" s="702">
        <v>2.7</v>
      </c>
      <c r="E15" s="702">
        <v>2.4</v>
      </c>
      <c r="F15" s="701">
        <v>3.5623170411187344</v>
      </c>
      <c r="G15" s="702">
        <v>3.816850772125254</v>
      </c>
      <c r="H15" s="703">
        <v>3.3211398616210106</v>
      </c>
      <c r="I15" s="571"/>
      <c r="J15" s="571"/>
      <c r="K15" s="571"/>
      <c r="L15" s="245"/>
      <c r="M15" s="571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</row>
    <row r="16" spans="1:28" s="27" customFormat="1">
      <c r="A16" s="212"/>
      <c r="B16" s="561" t="s">
        <v>272</v>
      </c>
      <c r="C16" s="702">
        <v>3.2</v>
      </c>
      <c r="D16" s="702">
        <v>3.4</v>
      </c>
      <c r="E16" s="702">
        <v>3.1</v>
      </c>
      <c r="F16" s="701">
        <v>4.3336424383321059</v>
      </c>
      <c r="G16" s="702">
        <v>4.5308781233943787</v>
      </c>
      <c r="H16" s="703">
        <v>4.1442018894520247</v>
      </c>
      <c r="I16" s="571"/>
      <c r="J16" s="571"/>
      <c r="K16" s="571"/>
      <c r="L16" s="245"/>
      <c r="M16" s="571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</row>
    <row r="17" spans="1:28" s="27" customFormat="1">
      <c r="A17" s="212"/>
      <c r="B17" s="561" t="s">
        <v>273</v>
      </c>
      <c r="C17" s="702">
        <v>4.0999999999999996</v>
      </c>
      <c r="D17" s="702">
        <v>4.3</v>
      </c>
      <c r="E17" s="702">
        <v>3.9</v>
      </c>
      <c r="F17" s="701">
        <v>5.460543773498272</v>
      </c>
      <c r="G17" s="702">
        <v>5.7513225134499244</v>
      </c>
      <c r="H17" s="703">
        <v>5.1727871059976449</v>
      </c>
      <c r="I17" s="571"/>
      <c r="J17" s="571"/>
      <c r="K17" s="571"/>
      <c r="L17" s="245"/>
      <c r="M17" s="571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245"/>
      <c r="AA17" s="245"/>
      <c r="AB17" s="245"/>
    </row>
    <row r="18" spans="1:28" s="27" customFormat="1">
      <c r="A18" s="212"/>
      <c r="B18" s="561" t="s">
        <v>383</v>
      </c>
      <c r="C18" s="702">
        <v>2.7</v>
      </c>
      <c r="D18" s="702">
        <v>1.7</v>
      </c>
      <c r="E18" s="702">
        <v>3.7</v>
      </c>
      <c r="F18" s="701">
        <v>3.661054485808926</v>
      </c>
      <c r="G18" s="702">
        <v>2.6608278269542449</v>
      </c>
      <c r="H18" s="703">
        <v>4.7101591411347794</v>
      </c>
      <c r="I18" s="571"/>
      <c r="J18" s="571"/>
      <c r="K18" s="571"/>
      <c r="L18" s="245"/>
      <c r="M18" s="571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</row>
    <row r="19" spans="1:28" s="27" customFormat="1">
      <c r="A19" s="212"/>
      <c r="B19" s="561"/>
      <c r="C19" s="702"/>
      <c r="D19" s="702"/>
      <c r="E19" s="702"/>
      <c r="F19" s="701"/>
      <c r="G19" s="702"/>
      <c r="H19" s="703"/>
      <c r="I19" s="571"/>
      <c r="J19" s="571"/>
      <c r="K19" s="571"/>
      <c r="L19" s="245"/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  <c r="Z19" s="245"/>
      <c r="AA19" s="245"/>
      <c r="AB19" s="245"/>
    </row>
    <row r="20" spans="1:28" s="27" customFormat="1" ht="13">
      <c r="A20" s="212"/>
      <c r="B20" s="562" t="s">
        <v>274</v>
      </c>
      <c r="C20" s="705">
        <v>2.6</v>
      </c>
      <c r="D20" s="705">
        <v>2.5</v>
      </c>
      <c r="E20" s="705">
        <v>2.6</v>
      </c>
      <c r="F20" s="704">
        <v>3.645661020313637</v>
      </c>
      <c r="G20" s="705">
        <v>3.4695172049739682</v>
      </c>
      <c r="H20" s="706">
        <v>3.812024301102074</v>
      </c>
      <c r="I20" s="571"/>
      <c r="J20" s="571"/>
      <c r="K20" s="571"/>
      <c r="L20" s="245"/>
      <c r="M20" s="571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  <c r="Z20" s="245"/>
      <c r="AA20" s="245"/>
      <c r="AB20" s="245"/>
    </row>
    <row r="21" spans="1:28" s="27" customFormat="1" ht="13">
      <c r="A21" s="212"/>
      <c r="B21" s="562" t="s">
        <v>384</v>
      </c>
      <c r="C21" s="705">
        <v>3.4</v>
      </c>
      <c r="D21" s="705">
        <v>3</v>
      </c>
      <c r="E21" s="705">
        <v>3.8</v>
      </c>
      <c r="F21" s="704">
        <v>4.5913530827127937</v>
      </c>
      <c r="G21" s="705">
        <v>4.2363079367747156</v>
      </c>
      <c r="H21" s="706">
        <v>4.9527168563124278</v>
      </c>
      <c r="I21" s="571"/>
      <c r="J21" s="571"/>
      <c r="K21" s="571"/>
      <c r="L21" s="245"/>
      <c r="M21" s="571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5"/>
      <c r="AB21" s="245"/>
    </row>
    <row r="22" spans="1:28" s="27" customFormat="1" ht="13" thickBot="1">
      <c r="A22" s="215"/>
      <c r="B22" s="563"/>
      <c r="C22" s="569"/>
      <c r="D22" s="375"/>
      <c r="E22" s="375"/>
      <c r="F22" s="566"/>
      <c r="G22" s="375"/>
      <c r="H22" s="377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  <c r="Z22" s="245"/>
      <c r="AA22" s="245"/>
      <c r="AB22" s="245"/>
    </row>
    <row r="23" spans="1:28" s="27" customFormat="1" ht="13" thickTop="1">
      <c r="A23" s="179"/>
      <c r="B23" s="245"/>
      <c r="C23" s="180"/>
      <c r="D23" s="138"/>
      <c r="E23" s="138"/>
      <c r="F23" s="180"/>
      <c r="G23" s="138"/>
      <c r="H23" s="138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</row>
    <row r="24" spans="1:28" s="27" customFormat="1">
      <c r="A24" s="139" t="s">
        <v>385</v>
      </c>
      <c r="B24" s="245"/>
      <c r="C24" s="180"/>
      <c r="D24" s="138"/>
      <c r="E24" s="138"/>
      <c r="F24" s="180"/>
      <c r="G24" s="138"/>
      <c r="H24" s="138"/>
      <c r="I24" s="245"/>
      <c r="J24" s="245"/>
      <c r="K24" s="245"/>
      <c r="L24" s="245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  <c r="Z24" s="245"/>
      <c r="AA24" s="245"/>
      <c r="AB24" s="245"/>
    </row>
    <row r="25" spans="1:28" s="27" customFormat="1">
      <c r="A25" s="139" t="s">
        <v>386</v>
      </c>
      <c r="B25" s="254"/>
      <c r="C25" s="245"/>
      <c r="D25" s="254"/>
      <c r="E25" s="254"/>
      <c r="F25" s="245"/>
      <c r="G25" s="254"/>
      <c r="H25" s="254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</row>
    <row r="26" spans="1:28">
      <c r="A26" s="309"/>
      <c r="B26" s="255"/>
      <c r="C26" s="25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</row>
    <row r="27" spans="1:28">
      <c r="A27" s="181"/>
      <c r="B27" s="139"/>
      <c r="C27" s="140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</row>
    <row r="30" spans="1:28" ht="15.5">
      <c r="D30" s="154" t="s">
        <v>330</v>
      </c>
    </row>
  </sheetData>
  <mergeCells count="5">
    <mergeCell ref="A1:H1"/>
    <mergeCell ref="A2:B2"/>
    <mergeCell ref="C2:E2"/>
    <mergeCell ref="F2:H2"/>
    <mergeCell ref="A5:B5"/>
  </mergeCells>
  <hyperlinks>
    <hyperlink ref="D30" location="'Seznam příloh'!A1" display="zpět" xr:uid="{00000000-0004-0000-0B00-000000000000}"/>
  </hyperlinks>
  <printOptions horizontalCentered="1"/>
  <pageMargins left="0.15748031496062992" right="0.27559055118110237" top="1.5748031496062993" bottom="0.98425196850393704" header="0.6692913385826772" footer="0.51181102362204722"/>
  <pageSetup paperSize="9" orientation="portrait" r:id="rId1"/>
  <headerFooter alignWithMargins="0">
    <oddHeader>&amp;RPříloha č. 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AC113"/>
  <sheetViews>
    <sheetView view="pageBreakPreview" zoomScale="75" zoomScaleNormal="100" zoomScaleSheetLayoutView="75" workbookViewId="0">
      <selection activeCell="M13" sqref="M13"/>
    </sheetView>
  </sheetViews>
  <sheetFormatPr defaultRowHeight="14.5"/>
  <cols>
    <col min="10" max="11" width="9.54296875" customWidth="1"/>
    <col min="12" max="21" width="8.7265625" style="174"/>
    <col min="22" max="22" width="3.7265625" style="174" customWidth="1"/>
    <col min="23" max="23" width="5.54296875" style="174" customWidth="1"/>
  </cols>
  <sheetData>
    <row r="6" spans="1:29">
      <c r="A6" s="188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1316"/>
      <c r="M6" s="1316"/>
      <c r="N6" s="1316"/>
      <c r="O6" s="1316"/>
      <c r="P6" s="1316"/>
      <c r="Q6" s="1316"/>
      <c r="R6" s="1316"/>
      <c r="S6" s="1316"/>
      <c r="T6" s="1316"/>
      <c r="U6" s="1316"/>
      <c r="V6" s="1316"/>
      <c r="W6" s="1316"/>
      <c r="X6" s="247"/>
      <c r="Y6" s="247"/>
      <c r="Z6" s="247"/>
      <c r="AA6" s="247"/>
      <c r="AB6" s="247"/>
      <c r="AC6" s="247"/>
    </row>
    <row r="7" spans="1:29">
      <c r="A7" s="188"/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1316"/>
      <c r="M7" s="1316"/>
      <c r="N7" s="1316"/>
      <c r="O7" s="1316"/>
      <c r="P7" s="1316"/>
      <c r="Q7" s="1316"/>
      <c r="R7" s="1316"/>
      <c r="S7" s="1316"/>
      <c r="T7" s="1316"/>
      <c r="U7" s="1316"/>
      <c r="V7" s="1316"/>
      <c r="W7" s="1316"/>
      <c r="X7" s="247"/>
      <c r="Y7" s="247"/>
      <c r="Z7" s="247"/>
      <c r="AA7" s="247"/>
      <c r="AB7" s="247"/>
      <c r="AC7" s="247"/>
    </row>
    <row r="8" spans="1:29">
      <c r="A8" s="188"/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1316"/>
      <c r="M8" s="1316"/>
      <c r="N8" s="1316"/>
      <c r="O8" s="1316"/>
      <c r="P8" s="1316"/>
      <c r="Q8" s="1316"/>
      <c r="R8" s="1316"/>
      <c r="S8" s="1316"/>
      <c r="T8" s="1316"/>
      <c r="U8" s="1316"/>
      <c r="V8" s="1316"/>
      <c r="W8" s="1316"/>
      <c r="X8" s="247"/>
      <c r="Y8" s="247"/>
      <c r="Z8" s="247"/>
      <c r="AA8" s="247"/>
      <c r="AB8" s="247"/>
      <c r="AC8" s="247"/>
    </row>
    <row r="9" spans="1:29">
      <c r="A9" s="188"/>
      <c r="B9" s="247"/>
      <c r="C9" s="247"/>
      <c r="D9" s="247"/>
      <c r="E9" s="247"/>
      <c r="F9" s="247"/>
      <c r="G9" s="247"/>
      <c r="H9" s="247"/>
      <c r="I9" s="247"/>
      <c r="J9" s="247"/>
      <c r="K9" s="247"/>
      <c r="L9" s="1316"/>
      <c r="M9" s="1316"/>
      <c r="N9" s="1316"/>
      <c r="O9" s="1316"/>
      <c r="P9" s="1316"/>
      <c r="Q9" s="1316"/>
      <c r="R9" s="1316"/>
      <c r="S9" s="1316"/>
      <c r="T9" s="1316"/>
      <c r="U9" s="1316"/>
      <c r="V9" s="1316"/>
      <c r="W9" s="1316"/>
      <c r="X9" s="247"/>
      <c r="Y9" s="247"/>
      <c r="Z9" s="247"/>
      <c r="AA9" s="247"/>
      <c r="AB9" s="247"/>
      <c r="AC9" s="247"/>
    </row>
    <row r="10" spans="1:29">
      <c r="A10" s="188"/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247"/>
      <c r="Y10" s="247"/>
      <c r="Z10" s="247"/>
      <c r="AA10" s="247"/>
      <c r="AB10" s="247"/>
      <c r="AC10" s="247"/>
    </row>
    <row r="11" spans="1:29">
      <c r="A11" s="188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1316"/>
      <c r="M11" s="1316"/>
      <c r="N11" s="1316"/>
      <c r="O11" s="1316"/>
      <c r="P11" s="1316"/>
      <c r="Q11" s="1316"/>
      <c r="R11" s="1316"/>
      <c r="S11" s="1316"/>
      <c r="T11" s="1316"/>
      <c r="U11" s="1316"/>
      <c r="V11" s="1316"/>
      <c r="W11" s="1316"/>
      <c r="X11" s="247"/>
      <c r="Y11" s="247"/>
      <c r="Z11" s="247"/>
      <c r="AA11" s="247"/>
      <c r="AB11" s="247"/>
      <c r="AC11" s="247"/>
    </row>
    <row r="12" spans="1:29">
      <c r="A12" s="188"/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1316"/>
      <c r="M12" s="1316"/>
      <c r="N12" s="1316"/>
      <c r="O12" s="1316"/>
      <c r="P12" s="1316"/>
      <c r="Q12" s="1316"/>
      <c r="R12" s="1316"/>
      <c r="S12" s="1316"/>
      <c r="T12" s="1316"/>
      <c r="U12" s="1316"/>
      <c r="V12" s="1316"/>
      <c r="W12" s="1316"/>
      <c r="X12" s="247"/>
      <c r="Y12" s="247"/>
      <c r="Z12" s="247"/>
      <c r="AA12" s="247"/>
      <c r="AB12" s="247"/>
      <c r="AC12" s="247"/>
    </row>
    <row r="13" spans="1:29">
      <c r="A13" s="188"/>
      <c r="B13" s="247"/>
      <c r="C13" s="247"/>
      <c r="D13" s="247"/>
      <c r="E13" s="247"/>
      <c r="F13" s="247"/>
      <c r="G13" s="247"/>
      <c r="H13" s="247"/>
      <c r="I13" s="247"/>
      <c r="J13" s="247"/>
      <c r="K13" s="247"/>
      <c r="L13" s="1316"/>
      <c r="M13" s="1316"/>
      <c r="N13" s="1316"/>
      <c r="O13" s="1316"/>
      <c r="P13" s="1316"/>
      <c r="Q13" s="1316"/>
      <c r="R13" s="1316"/>
      <c r="S13" s="1316"/>
      <c r="T13" s="1316"/>
      <c r="U13" s="1316"/>
      <c r="V13" s="1316"/>
      <c r="W13" s="1316"/>
      <c r="X13" s="247"/>
      <c r="Y13" s="247"/>
      <c r="Z13" s="247"/>
      <c r="AA13" s="247"/>
      <c r="AB13" s="247"/>
      <c r="AC13" s="247"/>
    </row>
    <row r="14" spans="1:29">
      <c r="A14" s="188"/>
      <c r="B14" s="247"/>
      <c r="C14" s="247"/>
      <c r="D14" s="247"/>
      <c r="E14" s="247"/>
      <c r="F14" s="247"/>
      <c r="G14" s="247"/>
      <c r="H14" s="247"/>
      <c r="I14" s="247"/>
      <c r="J14" s="247"/>
      <c r="K14" s="247"/>
      <c r="L14" s="1316"/>
      <c r="M14" s="1316"/>
      <c r="N14" s="1316"/>
      <c r="O14" s="1316"/>
      <c r="P14" s="1316"/>
      <c r="Q14" s="1316"/>
      <c r="R14" s="1316"/>
      <c r="S14" s="1316"/>
      <c r="T14" s="1316"/>
      <c r="U14" s="1316"/>
      <c r="V14" s="1316"/>
      <c r="W14" s="1316"/>
      <c r="X14" s="247"/>
      <c r="Y14" s="247"/>
      <c r="Z14" s="247"/>
      <c r="AA14" s="247"/>
      <c r="AB14" s="247"/>
      <c r="AC14" s="247"/>
    </row>
    <row r="15" spans="1:29">
      <c r="A15" s="188"/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1316"/>
      <c r="M15" s="1316"/>
      <c r="N15" s="1316"/>
      <c r="O15" s="1316"/>
      <c r="P15" s="1316"/>
      <c r="Q15" s="1316"/>
      <c r="R15" s="1316"/>
      <c r="S15" s="1316"/>
      <c r="T15" s="1316"/>
      <c r="U15" s="1316"/>
      <c r="V15" s="1316"/>
      <c r="W15" s="1316"/>
      <c r="X15" s="247"/>
      <c r="Y15" s="247"/>
      <c r="Z15" s="247"/>
      <c r="AA15" s="247"/>
      <c r="AB15" s="247"/>
      <c r="AC15" s="247"/>
    </row>
    <row r="16" spans="1:29">
      <c r="A16" s="188"/>
      <c r="B16" s="247"/>
      <c r="C16" s="247"/>
      <c r="D16" s="247"/>
      <c r="E16" s="247"/>
      <c r="F16" s="247"/>
      <c r="G16" s="247"/>
      <c r="H16" s="247"/>
      <c r="I16" s="247"/>
      <c r="J16" s="247"/>
      <c r="K16" s="247"/>
      <c r="L16" s="1316"/>
      <c r="M16" s="1316"/>
      <c r="N16" s="1316"/>
      <c r="O16" s="1316"/>
      <c r="P16" s="1316"/>
      <c r="Q16" s="1316"/>
      <c r="R16" s="1316"/>
      <c r="S16" s="1316"/>
      <c r="T16" s="1316"/>
      <c r="U16" s="1316"/>
      <c r="V16" s="1316"/>
      <c r="W16" s="1316"/>
      <c r="X16" s="247"/>
      <c r="Y16" s="247"/>
      <c r="Z16" s="247"/>
      <c r="AA16" s="247"/>
      <c r="AB16" s="247"/>
      <c r="AC16" s="247"/>
    </row>
    <row r="17" spans="1:29">
      <c r="A17" s="188"/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1316"/>
      <c r="M17" s="1316"/>
      <c r="N17" s="1316"/>
      <c r="O17" s="1316"/>
      <c r="P17" s="1316"/>
      <c r="Q17" s="1316"/>
      <c r="R17" s="1316"/>
      <c r="S17" s="1316"/>
      <c r="T17" s="1316"/>
      <c r="U17" s="1316"/>
      <c r="V17" s="1316"/>
      <c r="W17" s="1316"/>
      <c r="X17" s="247"/>
      <c r="Y17" s="247"/>
      <c r="Z17" s="247"/>
      <c r="AA17" s="247"/>
      <c r="AB17" s="247"/>
      <c r="AC17" s="247"/>
    </row>
    <row r="18" spans="1:29">
      <c r="A18" s="188"/>
      <c r="B18" s="247"/>
      <c r="C18" s="247"/>
      <c r="D18" s="247"/>
      <c r="E18" s="247"/>
      <c r="F18" s="247"/>
      <c r="G18" s="247"/>
      <c r="H18" s="247"/>
      <c r="I18" s="247"/>
      <c r="J18" s="247"/>
      <c r="K18" s="247"/>
      <c r="L18" s="1316"/>
      <c r="M18" s="1316"/>
      <c r="N18" s="1316"/>
      <c r="O18" s="1316"/>
      <c r="P18" s="1316"/>
      <c r="Q18" s="1316"/>
      <c r="R18" s="1316"/>
      <c r="S18" s="1316"/>
      <c r="T18" s="1316"/>
      <c r="U18" s="1316"/>
      <c r="V18" s="1316"/>
      <c r="W18" s="1316"/>
      <c r="X18" s="247"/>
      <c r="Y18" s="247"/>
      <c r="Z18" s="247"/>
      <c r="AA18" s="247"/>
      <c r="AB18" s="247"/>
      <c r="AC18" s="247"/>
    </row>
    <row r="19" spans="1:29">
      <c r="A19" s="188"/>
      <c r="B19" s="247"/>
      <c r="C19" s="247"/>
      <c r="D19" s="247"/>
      <c r="E19" s="247"/>
      <c r="F19" s="247"/>
      <c r="G19" s="247"/>
      <c r="H19" s="247"/>
      <c r="I19" s="247"/>
      <c r="J19" s="247"/>
      <c r="K19" s="247"/>
      <c r="L19" s="1316"/>
      <c r="M19" s="1316"/>
      <c r="N19" s="1316"/>
      <c r="O19" s="1316"/>
      <c r="P19" s="1316"/>
      <c r="Q19" s="1316"/>
      <c r="R19" s="1316"/>
      <c r="S19" s="1316"/>
      <c r="T19" s="1316"/>
      <c r="U19" s="1316"/>
      <c r="V19" s="1316"/>
      <c r="W19" s="1316"/>
      <c r="X19" s="247"/>
      <c r="Y19" s="247"/>
      <c r="Z19" s="247"/>
      <c r="AA19" s="247"/>
      <c r="AB19" s="247"/>
      <c r="AC19" s="247"/>
    </row>
    <row r="20" spans="1:29">
      <c r="A20" s="188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1316"/>
      <c r="M20" s="1316"/>
      <c r="N20" s="1316"/>
      <c r="O20" s="1316"/>
      <c r="P20" s="1316"/>
      <c r="Q20" s="1316"/>
      <c r="R20" s="1316"/>
      <c r="S20" s="1316"/>
      <c r="T20" s="1316"/>
      <c r="U20" s="1316"/>
      <c r="V20" s="1316"/>
      <c r="W20" s="1316"/>
      <c r="X20" s="247"/>
      <c r="Y20" s="247"/>
      <c r="Z20" s="247"/>
      <c r="AA20" s="247"/>
      <c r="AB20" s="247"/>
      <c r="AC20" s="247"/>
    </row>
    <row r="21" spans="1:29">
      <c r="A21" s="188"/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1316"/>
      <c r="M21" s="1316"/>
      <c r="N21" s="1316"/>
      <c r="O21" s="1316"/>
      <c r="P21" s="1316"/>
      <c r="Q21" s="1316"/>
      <c r="R21" s="1316"/>
      <c r="S21" s="1316"/>
      <c r="T21" s="1316"/>
      <c r="U21" s="1316"/>
      <c r="V21" s="1316"/>
      <c r="W21" s="1316"/>
      <c r="X21" s="247"/>
      <c r="Y21" s="247"/>
      <c r="Z21" s="247"/>
      <c r="AA21" s="247"/>
      <c r="AB21" s="247"/>
      <c r="AC21" s="247"/>
    </row>
    <row r="22" spans="1:29">
      <c r="A22" s="188"/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1316"/>
      <c r="M22" s="1316"/>
      <c r="N22" s="1316"/>
      <c r="O22" s="1316"/>
      <c r="P22" s="1316"/>
      <c r="Q22" s="1316"/>
      <c r="R22" s="1316"/>
      <c r="S22" s="1316"/>
      <c r="T22" s="1316"/>
      <c r="U22" s="1316"/>
      <c r="V22" s="1316"/>
      <c r="W22" s="1316"/>
      <c r="X22" s="247"/>
      <c r="Y22" s="247"/>
      <c r="Z22" s="247"/>
      <c r="AA22" s="247"/>
      <c r="AB22" s="247"/>
      <c r="AC22" s="247"/>
    </row>
    <row r="23" spans="1:29">
      <c r="A23" s="188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1316"/>
      <c r="M23" s="1316"/>
      <c r="N23" s="1316"/>
      <c r="O23" s="1316"/>
      <c r="P23" s="1316"/>
      <c r="Q23" s="1316"/>
      <c r="R23" s="1316"/>
      <c r="S23" s="1316"/>
      <c r="T23" s="1316"/>
      <c r="U23" s="1316"/>
      <c r="V23" s="1316"/>
      <c r="W23" s="1316"/>
      <c r="X23" s="247"/>
      <c r="Y23" s="247"/>
      <c r="Z23" s="247"/>
      <c r="AA23" s="247"/>
      <c r="AB23" s="247"/>
      <c r="AC23" s="247"/>
    </row>
    <row r="24" spans="1:29">
      <c r="A24" s="188"/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1316"/>
      <c r="M24" s="1316"/>
      <c r="N24" s="1316"/>
      <c r="O24" s="1316"/>
      <c r="P24" s="1316"/>
      <c r="Q24" s="1316"/>
      <c r="R24" s="1316"/>
      <c r="S24" s="1316"/>
      <c r="T24" s="1316"/>
      <c r="U24" s="1316"/>
      <c r="V24" s="1316"/>
      <c r="W24" s="1316"/>
      <c r="X24" s="247"/>
      <c r="Y24" s="247"/>
      <c r="Z24" s="247"/>
      <c r="AA24" s="247"/>
      <c r="AB24" s="247"/>
      <c r="AC24" s="247"/>
    </row>
    <row r="25" spans="1:29">
      <c r="A25" s="188"/>
      <c r="B25" s="247"/>
      <c r="C25" s="247"/>
      <c r="D25" s="247"/>
      <c r="E25" s="247"/>
      <c r="F25" s="247"/>
      <c r="G25" s="247"/>
      <c r="H25" s="247"/>
      <c r="I25" s="247"/>
      <c r="J25" s="247"/>
      <c r="K25" s="247"/>
      <c r="L25" s="1316"/>
      <c r="M25" s="1316"/>
      <c r="N25" s="1316"/>
      <c r="O25" s="1316"/>
      <c r="P25" s="1316"/>
      <c r="Q25" s="1316"/>
      <c r="R25" s="1316"/>
      <c r="S25" s="1316"/>
      <c r="T25" s="1316"/>
      <c r="U25" s="1316"/>
      <c r="V25" s="1316"/>
      <c r="W25" s="1316"/>
      <c r="X25" s="247"/>
      <c r="Y25" s="247"/>
      <c r="Z25" s="247"/>
      <c r="AA25" s="247"/>
      <c r="AB25" s="247"/>
      <c r="AC25" s="247"/>
    </row>
    <row r="26" spans="1:29">
      <c r="A26" s="188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1316"/>
      <c r="M26" s="1316"/>
      <c r="N26" s="1316"/>
      <c r="O26" s="1316"/>
      <c r="P26" s="1316"/>
      <c r="Q26" s="1316"/>
      <c r="R26" s="1316"/>
      <c r="S26" s="1316"/>
      <c r="T26" s="1316"/>
      <c r="U26" s="1316"/>
      <c r="V26" s="1316"/>
      <c r="W26" s="1316"/>
      <c r="X26" s="247"/>
      <c r="Y26" s="247"/>
      <c r="Z26" s="247"/>
      <c r="AA26" s="247"/>
      <c r="AB26" s="247"/>
      <c r="AC26" s="247"/>
    </row>
    <row r="27" spans="1:29">
      <c r="A27" s="188"/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1316"/>
      <c r="M27" s="1316"/>
      <c r="N27" s="1316"/>
      <c r="O27" s="1316"/>
      <c r="P27" s="1316"/>
      <c r="Q27" s="1316"/>
      <c r="R27" s="1316"/>
      <c r="S27" s="1316"/>
      <c r="T27" s="1316"/>
      <c r="U27" s="1316"/>
      <c r="V27" s="1316"/>
      <c r="W27" s="1316"/>
      <c r="X27" s="247"/>
      <c r="Y27" s="247"/>
      <c r="Z27" s="247"/>
      <c r="AA27" s="247"/>
      <c r="AB27" s="247"/>
      <c r="AC27" s="247"/>
    </row>
    <row r="28" spans="1:29">
      <c r="A28" s="188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1316"/>
      <c r="M28" s="1316"/>
      <c r="N28" s="1316"/>
      <c r="O28" s="1316"/>
      <c r="P28" s="1316"/>
      <c r="Q28" s="1316"/>
      <c r="R28" s="1316"/>
      <c r="S28" s="1316"/>
      <c r="T28" s="1316"/>
      <c r="U28" s="1316"/>
      <c r="V28" s="1316"/>
      <c r="W28" s="1316"/>
      <c r="X28" s="247"/>
      <c r="Y28" s="247"/>
      <c r="Z28" s="247"/>
      <c r="AA28" s="247"/>
      <c r="AB28" s="247"/>
      <c r="AC28" s="247"/>
    </row>
    <row r="29" spans="1:29">
      <c r="A29" s="188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1316"/>
      <c r="M29" s="1316"/>
      <c r="N29" s="1316"/>
      <c r="O29" s="1316"/>
      <c r="P29" s="1316"/>
      <c r="Q29" s="1316"/>
      <c r="R29" s="1316"/>
      <c r="S29" s="1316"/>
      <c r="T29" s="1316"/>
      <c r="U29" s="1316"/>
      <c r="V29" s="1316"/>
      <c r="W29" s="1316"/>
      <c r="X29" s="247"/>
      <c r="Y29" s="247"/>
      <c r="Z29" s="247"/>
      <c r="AA29" s="247"/>
      <c r="AB29" s="247"/>
      <c r="AC29" s="247"/>
    </row>
    <row r="30" spans="1:29">
      <c r="A30" s="188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1316"/>
      <c r="M30" s="1316"/>
      <c r="N30" s="1316"/>
      <c r="O30" s="1316"/>
      <c r="P30" s="1316"/>
      <c r="Q30" s="1316"/>
      <c r="R30" s="1316"/>
      <c r="S30" s="1316"/>
      <c r="T30" s="1316"/>
      <c r="U30" s="1316"/>
      <c r="V30" s="1316"/>
      <c r="W30" s="1316"/>
      <c r="X30" s="247"/>
      <c r="Y30" s="247"/>
      <c r="Z30" s="247"/>
      <c r="AA30" s="247"/>
      <c r="AB30" s="247"/>
      <c r="AC30" s="247"/>
    </row>
    <row r="31" spans="1:29">
      <c r="A31" s="188"/>
      <c r="B31" s="247"/>
      <c r="C31" s="247"/>
      <c r="D31" s="247"/>
      <c r="E31" s="247"/>
      <c r="F31" s="247"/>
      <c r="G31" s="247"/>
      <c r="H31" s="247"/>
      <c r="I31" s="247"/>
      <c r="J31" s="247"/>
      <c r="K31" s="247"/>
      <c r="L31" s="1316"/>
      <c r="M31" s="1316"/>
      <c r="N31" s="1316"/>
      <c r="O31" s="1316"/>
      <c r="P31" s="1316"/>
      <c r="Q31" s="1316"/>
      <c r="R31" s="1316"/>
      <c r="S31" s="1316"/>
      <c r="T31" s="1316"/>
      <c r="U31" s="1316"/>
      <c r="V31" s="1316"/>
      <c r="W31" s="1316"/>
      <c r="X31" s="247"/>
      <c r="Y31" s="247"/>
      <c r="Z31" s="247"/>
      <c r="AA31" s="247"/>
      <c r="AB31" s="247"/>
      <c r="AC31" s="247"/>
    </row>
    <row r="32" spans="1:29">
      <c r="A32" s="188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1316"/>
      <c r="M32" s="1316"/>
      <c r="N32" s="1316"/>
      <c r="O32" s="1316"/>
      <c r="P32" s="1316"/>
      <c r="Q32" s="1316"/>
      <c r="R32" s="1316"/>
      <c r="S32" s="1316"/>
      <c r="T32" s="1316"/>
      <c r="U32" s="1316"/>
      <c r="V32" s="1316"/>
      <c r="W32" s="1316"/>
      <c r="X32" s="247"/>
      <c r="Y32" s="247"/>
      <c r="Z32" s="247"/>
      <c r="AA32" s="247"/>
      <c r="AB32" s="247"/>
      <c r="AC32" s="247"/>
    </row>
    <row r="33" spans="1:29">
      <c r="A33" s="188"/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1316"/>
      <c r="M33" s="1316"/>
      <c r="N33" s="1316"/>
      <c r="O33" s="1316"/>
      <c r="P33" s="1316"/>
      <c r="Q33" s="1316"/>
      <c r="R33" s="1316"/>
      <c r="S33" s="1316"/>
      <c r="T33" s="1316"/>
      <c r="U33" s="1316"/>
      <c r="V33" s="1316"/>
      <c r="W33" s="1316"/>
      <c r="X33" s="247"/>
      <c r="Y33" s="247"/>
      <c r="Z33" s="247"/>
      <c r="AA33" s="247"/>
      <c r="AB33" s="247"/>
      <c r="AC33" s="247"/>
    </row>
    <row r="34" spans="1:29">
      <c r="A34" s="188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317"/>
      <c r="M34" s="1317"/>
      <c r="N34" s="1317"/>
      <c r="O34" s="1317"/>
      <c r="P34" s="1317"/>
      <c r="Q34" s="1317"/>
      <c r="R34" s="1317"/>
      <c r="S34" s="1317"/>
      <c r="T34" s="1317"/>
      <c r="U34" s="1317"/>
      <c r="V34" s="1317"/>
      <c r="W34" s="1317"/>
      <c r="X34" s="188"/>
      <c r="Y34" s="188"/>
      <c r="Z34" s="188"/>
      <c r="AA34" s="188"/>
      <c r="AB34" s="188"/>
      <c r="AC34" s="188"/>
    </row>
    <row r="58" spans="3:3">
      <c r="C58" s="310"/>
    </row>
    <row r="77" spans="1:11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</row>
    <row r="78" spans="1:11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</row>
    <row r="79" spans="1:11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</row>
    <row r="80" spans="1:11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</row>
    <row r="81" spans="1:11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</row>
    <row r="82" spans="1:11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</row>
    <row r="83" spans="1:11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</row>
    <row r="84" spans="1:11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</row>
    <row r="85" spans="1:11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</row>
    <row r="86" spans="1:11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</row>
    <row r="87" spans="1:11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</row>
    <row r="88" spans="1:11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</row>
    <row r="89" spans="1:11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</row>
    <row r="90" spans="1:11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</row>
    <row r="91" spans="1:11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</row>
    <row r="92" spans="1:11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</row>
    <row r="93" spans="1:11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</row>
    <row r="94" spans="1:11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1:11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</row>
    <row r="96" spans="1:11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</row>
    <row r="97" spans="1:11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</row>
    <row r="98" spans="1:11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</row>
    <row r="99" spans="1:11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</row>
    <row r="100" spans="1:11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</row>
    <row r="101" spans="1:11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</row>
    <row r="105" spans="1:11" ht="15.5">
      <c r="E105" s="154"/>
    </row>
    <row r="113" spans="5:5" ht="15.5">
      <c r="E113" s="154" t="s">
        <v>330</v>
      </c>
    </row>
  </sheetData>
  <hyperlinks>
    <hyperlink ref="E113" location="'Seznam příloh'!A1" display="zpět" xr:uid="{00000000-0004-0000-0C00-000000000000}"/>
  </hyperlinks>
  <pageMargins left="0.70866141732283472" right="0.70866141732283472" top="0.94488188976377963" bottom="0.78740157480314965" header="0.43307086614173229" footer="0.31496062992125984"/>
  <pageSetup paperSize="9" scale="85" fitToWidth="2" fitToHeight="2" orientation="portrait" r:id="rId1"/>
  <headerFooter>
    <oddHeader>&amp;R&amp;"Arial,Obyčejné"&amp;10Příloha č. 7
str.&amp;P</oddHeader>
  </headerFooter>
  <rowBreaks count="1" manualBreakCount="1">
    <brk id="56" max="22" man="1"/>
  </rowBreaks>
  <colBreaks count="1" manualBreakCount="1">
    <brk id="11" max="11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29"/>
  <sheetViews>
    <sheetView view="pageBreakPreview" zoomScaleNormal="100" zoomScaleSheetLayoutView="100" workbookViewId="0">
      <selection activeCell="M13" sqref="M13"/>
    </sheetView>
  </sheetViews>
  <sheetFormatPr defaultColWidth="9.1796875" defaultRowHeight="14.5"/>
  <cols>
    <col min="1" max="1" width="23.7265625" customWidth="1"/>
    <col min="2" max="9" width="7.54296875" customWidth="1"/>
    <col min="10" max="16384" width="9.1796875" style="158"/>
  </cols>
  <sheetData>
    <row r="1" spans="1:28" ht="16" thickBot="1">
      <c r="A1" s="1486" t="s">
        <v>147</v>
      </c>
      <c r="B1" s="1486"/>
      <c r="C1" s="1486"/>
      <c r="D1" s="1486"/>
      <c r="E1" s="1486"/>
      <c r="F1" s="1486"/>
      <c r="G1" s="1486"/>
      <c r="H1" s="1486"/>
      <c r="I1" s="1486"/>
    </row>
    <row r="2" spans="1:28" ht="18" customHeight="1" thickTop="1">
      <c r="A2" s="66"/>
      <c r="B2" s="1487" t="s">
        <v>612</v>
      </c>
      <c r="C2" s="1488"/>
      <c r="D2" s="1488"/>
      <c r="E2" s="1489"/>
      <c r="F2" s="1490" t="s">
        <v>626</v>
      </c>
      <c r="G2" s="1488"/>
      <c r="H2" s="1488"/>
      <c r="I2" s="1489"/>
    </row>
    <row r="3" spans="1:28" ht="12.75" customHeight="1">
      <c r="A3" s="67" t="s">
        <v>148</v>
      </c>
      <c r="B3" s="1491" t="s">
        <v>149</v>
      </c>
      <c r="C3" s="1492"/>
      <c r="D3" s="1493" t="s">
        <v>145</v>
      </c>
      <c r="E3" s="1494"/>
      <c r="F3" s="1495" t="s">
        <v>149</v>
      </c>
      <c r="G3" s="1492"/>
      <c r="H3" s="1493" t="s">
        <v>145</v>
      </c>
      <c r="I3" s="1494"/>
    </row>
    <row r="4" spans="1:28" ht="12.75" customHeight="1">
      <c r="A4" s="68"/>
      <c r="B4" s="69" t="s">
        <v>150</v>
      </c>
      <c r="C4" s="70" t="s">
        <v>151</v>
      </c>
      <c r="D4" s="71" t="s">
        <v>150</v>
      </c>
      <c r="E4" s="72" t="s">
        <v>151</v>
      </c>
      <c r="F4" s="69" t="s">
        <v>150</v>
      </c>
      <c r="G4" s="70" t="s">
        <v>151</v>
      </c>
      <c r="H4" s="71" t="s">
        <v>150</v>
      </c>
      <c r="I4" s="72" t="s">
        <v>151</v>
      </c>
    </row>
    <row r="5" spans="1:28" ht="15" customHeight="1">
      <c r="A5" s="73" t="s">
        <v>152</v>
      </c>
      <c r="B5" s="707">
        <v>41.3</v>
      </c>
      <c r="C5" s="708">
        <v>40.299999999999997</v>
      </c>
      <c r="D5" s="709">
        <v>100</v>
      </c>
      <c r="E5" s="710">
        <v>100</v>
      </c>
      <c r="F5" s="707">
        <v>50.2</v>
      </c>
      <c r="G5" s="708">
        <v>47.4</v>
      </c>
      <c r="H5" s="709">
        <v>100</v>
      </c>
      <c r="I5" s="710">
        <v>100</v>
      </c>
    </row>
    <row r="6" spans="1:28" ht="13.5" customHeight="1">
      <c r="A6" s="199" t="s">
        <v>437</v>
      </c>
      <c r="B6" s="711"/>
      <c r="C6" s="712"/>
      <c r="D6" s="713"/>
      <c r="E6" s="187"/>
      <c r="F6" s="711"/>
      <c r="G6" s="712"/>
      <c r="H6" s="713"/>
      <c r="I6" s="187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</row>
    <row r="7" spans="1:28" ht="13.5" customHeight="1">
      <c r="A7" s="201" t="s">
        <v>153</v>
      </c>
      <c r="B7" s="711">
        <v>0.1</v>
      </c>
      <c r="C7" s="712">
        <v>0.1</v>
      </c>
      <c r="D7" s="713">
        <v>0.24213075060532688</v>
      </c>
      <c r="E7" s="187">
        <v>0.24813895781637721</v>
      </c>
      <c r="F7" s="711">
        <v>0.1</v>
      </c>
      <c r="G7" s="712">
        <v>0.1</v>
      </c>
      <c r="H7" s="713">
        <v>0.19920318725099601</v>
      </c>
      <c r="I7" s="187">
        <v>0.21097046413502113</v>
      </c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</row>
    <row r="8" spans="1:28" ht="13.5" customHeight="1">
      <c r="A8" s="202" t="s">
        <v>536</v>
      </c>
      <c r="B8" s="711">
        <v>0.2</v>
      </c>
      <c r="C8" s="712">
        <v>0.3</v>
      </c>
      <c r="D8" s="713">
        <v>0.48426150121065376</v>
      </c>
      <c r="E8" s="187">
        <v>0.74441687344913154</v>
      </c>
      <c r="F8" s="711">
        <v>0.2</v>
      </c>
      <c r="G8" s="712">
        <v>0.2</v>
      </c>
      <c r="H8" s="713">
        <v>0.39840637450199201</v>
      </c>
      <c r="I8" s="187">
        <v>0.42194092827004226</v>
      </c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</row>
    <row r="9" spans="1:28" ht="13.5" customHeight="1">
      <c r="A9" s="202" t="s">
        <v>537</v>
      </c>
      <c r="B9" s="711">
        <v>3</v>
      </c>
      <c r="C9" s="712">
        <v>1.3</v>
      </c>
      <c r="D9" s="713">
        <v>7.2639225181598075</v>
      </c>
      <c r="E9" s="187">
        <v>3.2258064516129039</v>
      </c>
      <c r="F9" s="711">
        <v>1</v>
      </c>
      <c r="G9" s="712">
        <v>0.8</v>
      </c>
      <c r="H9" s="713">
        <v>1.9920318725099602</v>
      </c>
      <c r="I9" s="187">
        <v>1.687763713080169</v>
      </c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</row>
    <row r="10" spans="1:28" ht="13.5" customHeight="1">
      <c r="A10" s="202" t="s">
        <v>538</v>
      </c>
      <c r="B10" s="711">
        <v>7.7</v>
      </c>
      <c r="C10" s="712">
        <v>5.9</v>
      </c>
      <c r="D10" s="713">
        <v>18.644067796610173</v>
      </c>
      <c r="E10" s="187">
        <v>14.640198511166256</v>
      </c>
      <c r="F10" s="711">
        <v>12.3</v>
      </c>
      <c r="G10" s="712">
        <v>7.2</v>
      </c>
      <c r="H10" s="713">
        <v>24.501992031872511</v>
      </c>
      <c r="I10" s="187">
        <v>15.18987341772152</v>
      </c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</row>
    <row r="11" spans="1:28" ht="13.5" customHeight="1">
      <c r="A11" s="202" t="s">
        <v>539</v>
      </c>
      <c r="B11" s="711">
        <v>2.4</v>
      </c>
      <c r="C11" s="712">
        <v>1.7</v>
      </c>
      <c r="D11" s="713">
        <v>5.8111380145278453</v>
      </c>
      <c r="E11" s="187">
        <v>4.2183622828784122</v>
      </c>
      <c r="F11" s="711">
        <v>2.4</v>
      </c>
      <c r="G11" s="712">
        <v>1.5</v>
      </c>
      <c r="H11" s="713">
        <v>4.7808764940239037</v>
      </c>
      <c r="I11" s="187">
        <v>3.1645569620253164</v>
      </c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</row>
    <row r="12" spans="1:28" ht="13.5" customHeight="1">
      <c r="A12" s="202" t="s">
        <v>540</v>
      </c>
      <c r="B12" s="711">
        <v>5.8</v>
      </c>
      <c r="C12" s="712">
        <v>4.7</v>
      </c>
      <c r="D12" s="713">
        <v>14.043583535108958</v>
      </c>
      <c r="E12" s="187">
        <v>11.662531017369728</v>
      </c>
      <c r="F12" s="711">
        <v>5.7</v>
      </c>
      <c r="G12" s="712">
        <v>4.4000000000000004</v>
      </c>
      <c r="H12" s="713">
        <v>11.354581673306772</v>
      </c>
      <c r="I12" s="187">
        <v>9.2827004219409286</v>
      </c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</row>
    <row r="13" spans="1:28" ht="13.5" customHeight="1">
      <c r="A13" s="202" t="s">
        <v>541</v>
      </c>
      <c r="B13" s="711">
        <v>4.9000000000000004</v>
      </c>
      <c r="C13" s="712">
        <v>3.7</v>
      </c>
      <c r="D13" s="713">
        <v>11.864406779661019</v>
      </c>
      <c r="E13" s="187">
        <v>9.1811414392059554</v>
      </c>
      <c r="F13" s="711">
        <v>6.5</v>
      </c>
      <c r="G13" s="712">
        <v>4.7</v>
      </c>
      <c r="H13" s="713">
        <v>12.94820717131474</v>
      </c>
      <c r="I13" s="187">
        <v>9.9156118143459935</v>
      </c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</row>
    <row r="14" spans="1:28" ht="13.5" customHeight="1">
      <c r="A14" s="203" t="s">
        <v>542</v>
      </c>
      <c r="B14" s="711">
        <v>4</v>
      </c>
      <c r="C14" s="712">
        <v>3.4</v>
      </c>
      <c r="D14" s="713">
        <v>9.6852300242130767</v>
      </c>
      <c r="E14" s="187">
        <v>8.4367245657568244</v>
      </c>
      <c r="F14" s="711">
        <v>5.3</v>
      </c>
      <c r="G14" s="712">
        <v>4.2</v>
      </c>
      <c r="H14" s="713">
        <v>10.557768924302788</v>
      </c>
      <c r="I14" s="187">
        <v>8.8607594936708853</v>
      </c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</row>
    <row r="15" spans="1:28" ht="13.5" customHeight="1">
      <c r="A15" s="203" t="s">
        <v>543</v>
      </c>
      <c r="B15" s="711">
        <v>3.4</v>
      </c>
      <c r="C15" s="712">
        <v>3.5</v>
      </c>
      <c r="D15" s="713">
        <v>8.2324455205811145</v>
      </c>
      <c r="E15" s="187">
        <v>8.6848635235732008</v>
      </c>
      <c r="F15" s="711">
        <v>4.3</v>
      </c>
      <c r="G15" s="712">
        <v>4.0999999999999996</v>
      </c>
      <c r="H15" s="713">
        <v>8.5657370517928282</v>
      </c>
      <c r="I15" s="187">
        <v>8.6497890295358655</v>
      </c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</row>
    <row r="16" spans="1:28" ht="13.5" customHeight="1">
      <c r="A16" s="203" t="s">
        <v>544</v>
      </c>
      <c r="B16" s="711">
        <v>2.6</v>
      </c>
      <c r="C16" s="712">
        <v>3.2</v>
      </c>
      <c r="D16" s="713">
        <v>6.2953995157384997</v>
      </c>
      <c r="E16" s="187">
        <v>7.9404466501240707</v>
      </c>
      <c r="F16" s="711">
        <v>3.4</v>
      </c>
      <c r="G16" s="712">
        <v>4</v>
      </c>
      <c r="H16" s="713">
        <v>6.7729083665338639</v>
      </c>
      <c r="I16" s="187">
        <v>8.4388185654008439</v>
      </c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</row>
    <row r="17" spans="1:28" ht="13.5" customHeight="1">
      <c r="A17" s="203" t="s">
        <v>545</v>
      </c>
      <c r="B17" s="711">
        <v>1.9</v>
      </c>
      <c r="C17" s="712">
        <v>2.8</v>
      </c>
      <c r="D17" s="713">
        <v>4.6004842615012107</v>
      </c>
      <c r="E17" s="187">
        <v>6.9478908188585615</v>
      </c>
      <c r="F17" s="711">
        <v>2.5</v>
      </c>
      <c r="G17" s="712">
        <v>3.3</v>
      </c>
      <c r="H17" s="713">
        <v>4.9800796812749004</v>
      </c>
      <c r="I17" s="187">
        <v>6.962025316455696</v>
      </c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</row>
    <row r="18" spans="1:28" ht="13.5" customHeight="1" thickBot="1">
      <c r="A18" s="204" t="s">
        <v>546</v>
      </c>
      <c r="B18" s="714">
        <v>5.3</v>
      </c>
      <c r="C18" s="715">
        <v>9.8000000000000007</v>
      </c>
      <c r="D18" s="716">
        <v>12.832929782082324</v>
      </c>
      <c r="E18" s="717">
        <v>24.317617866004966</v>
      </c>
      <c r="F18" s="714">
        <v>6.7</v>
      </c>
      <c r="G18" s="715">
        <v>12.9</v>
      </c>
      <c r="H18" s="716">
        <v>13.346613545816732</v>
      </c>
      <c r="I18" s="717">
        <v>27.215189873417721</v>
      </c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</row>
    <row r="19" spans="1:28" ht="9" customHeight="1" thickTop="1" thickBot="1">
      <c r="A19" s="205"/>
      <c r="B19" s="644"/>
      <c r="C19" s="644"/>
      <c r="D19" s="645"/>
      <c r="E19" s="645"/>
      <c r="F19" s="644"/>
      <c r="G19" s="644"/>
      <c r="H19" s="645"/>
      <c r="I19" s="645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</row>
    <row r="20" spans="1:28" ht="17.25" customHeight="1" thickTop="1">
      <c r="A20" s="206"/>
      <c r="B20" s="1487" t="s">
        <v>612</v>
      </c>
      <c r="C20" s="1488"/>
      <c r="D20" s="1488"/>
      <c r="E20" s="1489"/>
      <c r="F20" s="1490" t="s">
        <v>626</v>
      </c>
      <c r="G20" s="1488"/>
      <c r="H20" s="1488"/>
      <c r="I20" s="1489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</row>
    <row r="21" spans="1:28" ht="12.75" customHeight="1">
      <c r="A21" s="595" t="s">
        <v>154</v>
      </c>
      <c r="B21" s="1496" t="s">
        <v>149</v>
      </c>
      <c r="C21" s="1497"/>
      <c r="D21" s="1498" t="s">
        <v>145</v>
      </c>
      <c r="E21" s="1499"/>
      <c r="F21" s="1500" t="s">
        <v>149</v>
      </c>
      <c r="G21" s="1497"/>
      <c r="H21" s="1498" t="s">
        <v>145</v>
      </c>
      <c r="I21" s="1499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</row>
    <row r="22" spans="1:28" ht="12.75" customHeight="1">
      <c r="A22" s="207"/>
      <c r="B22" s="648" t="s">
        <v>150</v>
      </c>
      <c r="C22" s="649" t="s">
        <v>151</v>
      </c>
      <c r="D22" s="649" t="s">
        <v>150</v>
      </c>
      <c r="E22" s="650" t="s">
        <v>151</v>
      </c>
      <c r="F22" s="649" t="s">
        <v>150</v>
      </c>
      <c r="G22" s="649" t="s">
        <v>151</v>
      </c>
      <c r="H22" s="649" t="s">
        <v>150</v>
      </c>
      <c r="I22" s="650" t="s">
        <v>151</v>
      </c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</row>
    <row r="23" spans="1:28" ht="15" customHeight="1">
      <c r="A23" s="208" t="s">
        <v>192</v>
      </c>
      <c r="B23" s="718">
        <v>108.7</v>
      </c>
      <c r="C23" s="719">
        <v>106.8</v>
      </c>
      <c r="D23" s="719">
        <v>100</v>
      </c>
      <c r="E23" s="720">
        <v>100</v>
      </c>
      <c r="F23" s="719">
        <v>146.19999999999999</v>
      </c>
      <c r="G23" s="719">
        <v>145.80000000000001</v>
      </c>
      <c r="H23" s="719">
        <v>100</v>
      </c>
      <c r="I23" s="720">
        <v>100</v>
      </c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</row>
    <row r="24" spans="1:28" ht="13.5" customHeight="1">
      <c r="A24" s="209" t="s">
        <v>525</v>
      </c>
      <c r="B24" s="186">
        <v>4.0999999999999996</v>
      </c>
      <c r="C24" s="713">
        <v>4.3</v>
      </c>
      <c r="D24" s="713">
        <v>3.771849126034958</v>
      </c>
      <c r="E24" s="721">
        <v>4.0262172284644198</v>
      </c>
      <c r="F24" s="713">
        <v>5.4</v>
      </c>
      <c r="G24" s="713">
        <v>5.7</v>
      </c>
      <c r="H24" s="713">
        <v>3.693570451436389</v>
      </c>
      <c r="I24" s="721">
        <v>3.9094650205761314</v>
      </c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</row>
    <row r="25" spans="1:28" ht="13.5" customHeight="1">
      <c r="A25" s="210" t="s">
        <v>526</v>
      </c>
      <c r="B25" s="722">
        <v>8.1999999999999993</v>
      </c>
      <c r="C25" s="723">
        <v>9.1</v>
      </c>
      <c r="D25" s="723">
        <v>7.5436982520699161</v>
      </c>
      <c r="E25" s="724">
        <v>8.5205992509363302</v>
      </c>
      <c r="F25" s="723">
        <v>11.2</v>
      </c>
      <c r="G25" s="723">
        <v>13.6</v>
      </c>
      <c r="H25" s="723">
        <v>7.6607387140902876</v>
      </c>
      <c r="I25" s="724">
        <v>9.3278463648834009</v>
      </c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</row>
    <row r="26" spans="1:28" ht="13.5" customHeight="1">
      <c r="A26" s="211" t="s">
        <v>176</v>
      </c>
      <c r="B26" s="725">
        <v>12.3</v>
      </c>
      <c r="C26" s="726">
        <v>13.4</v>
      </c>
      <c r="D26" s="726">
        <v>11.315547378104876</v>
      </c>
      <c r="E26" s="727">
        <v>12.54681647940075</v>
      </c>
      <c r="F26" s="726">
        <v>16.600000000000001</v>
      </c>
      <c r="G26" s="726">
        <v>19.3</v>
      </c>
      <c r="H26" s="726">
        <v>11.354309165526677</v>
      </c>
      <c r="I26" s="727">
        <v>13.237311385459533</v>
      </c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</row>
    <row r="27" spans="1:28" ht="13.5" customHeight="1">
      <c r="A27" s="209" t="s">
        <v>527</v>
      </c>
      <c r="B27" s="186">
        <v>11</v>
      </c>
      <c r="C27" s="713">
        <v>10.3</v>
      </c>
      <c r="D27" s="713">
        <v>10.119595216191351</v>
      </c>
      <c r="E27" s="721">
        <v>9.6441947565543078</v>
      </c>
      <c r="F27" s="713">
        <v>14</v>
      </c>
      <c r="G27" s="713">
        <v>14.1</v>
      </c>
      <c r="H27" s="713">
        <v>9.5759233926128609</v>
      </c>
      <c r="I27" s="721">
        <v>9.6707818930041149</v>
      </c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</row>
    <row r="28" spans="1:28" ht="13.5" customHeight="1">
      <c r="A28" s="209" t="s">
        <v>528</v>
      </c>
      <c r="B28" s="186">
        <v>10.9</v>
      </c>
      <c r="C28" s="713">
        <v>9.6999999999999993</v>
      </c>
      <c r="D28" s="713">
        <v>10.027598896044159</v>
      </c>
      <c r="E28" s="721">
        <v>9.082397003745319</v>
      </c>
      <c r="F28" s="713">
        <v>15.1</v>
      </c>
      <c r="G28" s="713">
        <v>13.9</v>
      </c>
      <c r="H28" s="713">
        <v>10.328317373461013</v>
      </c>
      <c r="I28" s="721">
        <v>9.5336076817558286</v>
      </c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53"/>
      <c r="Z28" s="253"/>
      <c r="AA28" s="253"/>
      <c r="AB28" s="253"/>
    </row>
    <row r="29" spans="1:28" ht="13.5" customHeight="1">
      <c r="A29" s="209" t="s">
        <v>529</v>
      </c>
      <c r="B29" s="186">
        <v>11.6</v>
      </c>
      <c r="C29" s="713">
        <v>9.9</v>
      </c>
      <c r="D29" s="713">
        <v>10.671573137074516</v>
      </c>
      <c r="E29" s="721">
        <v>9.2696629213483153</v>
      </c>
      <c r="F29" s="713">
        <v>16.2</v>
      </c>
      <c r="G29" s="713">
        <v>14.2</v>
      </c>
      <c r="H29" s="713">
        <v>11.080711354309166</v>
      </c>
      <c r="I29" s="721">
        <v>9.7393689986282563</v>
      </c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</row>
    <row r="30" spans="1:28" ht="13.5" customHeight="1">
      <c r="A30" s="209" t="s">
        <v>530</v>
      </c>
      <c r="B30" s="186">
        <v>13.6</v>
      </c>
      <c r="C30" s="713">
        <v>11.6</v>
      </c>
      <c r="D30" s="713">
        <v>12.511499540018397</v>
      </c>
      <c r="E30" s="721">
        <v>10.861423220973784</v>
      </c>
      <c r="F30" s="713">
        <v>18.3</v>
      </c>
      <c r="G30" s="713">
        <v>16.100000000000001</v>
      </c>
      <c r="H30" s="713">
        <v>12.517099863201095</v>
      </c>
      <c r="I30" s="721">
        <v>11.042524005486969</v>
      </c>
      <c r="J30" s="253"/>
      <c r="K30" s="253"/>
      <c r="L30" s="253"/>
      <c r="M30" s="253"/>
      <c r="N30" s="253"/>
      <c r="O30" s="253"/>
      <c r="P30" s="253"/>
      <c r="Q30" s="253"/>
      <c r="R30" s="253"/>
      <c r="S30" s="253"/>
      <c r="T30" s="253"/>
      <c r="U30" s="253"/>
      <c r="V30" s="253"/>
      <c r="W30" s="253"/>
      <c r="X30" s="253"/>
      <c r="Y30" s="253"/>
      <c r="Z30" s="253"/>
      <c r="AA30" s="253"/>
      <c r="AB30" s="253"/>
    </row>
    <row r="31" spans="1:28" ht="13.5" customHeight="1">
      <c r="A31" s="209" t="s">
        <v>531</v>
      </c>
      <c r="B31" s="186">
        <v>12.7</v>
      </c>
      <c r="C31" s="713">
        <v>11.2</v>
      </c>
      <c r="D31" s="713">
        <v>11.683532658693652</v>
      </c>
      <c r="E31" s="721">
        <v>10.486891385767789</v>
      </c>
      <c r="F31" s="713">
        <v>17.7</v>
      </c>
      <c r="G31" s="713">
        <v>16</v>
      </c>
      <c r="H31" s="713">
        <v>12.10670314637483</v>
      </c>
      <c r="I31" s="721">
        <v>10.973936899862826</v>
      </c>
      <c r="J31" s="253"/>
      <c r="K31" s="253"/>
      <c r="L31" s="253"/>
      <c r="M31" s="253"/>
      <c r="N31" s="253"/>
      <c r="O31" s="253"/>
      <c r="P31" s="253"/>
      <c r="Q31" s="253"/>
      <c r="R31" s="253"/>
      <c r="S31" s="253"/>
      <c r="T31" s="253"/>
      <c r="U31" s="253"/>
      <c r="V31" s="253"/>
      <c r="W31" s="253"/>
      <c r="X31" s="253"/>
      <c r="Y31" s="253"/>
      <c r="Z31" s="253"/>
      <c r="AA31" s="253"/>
      <c r="AB31" s="253"/>
    </row>
    <row r="32" spans="1:28" ht="13.5" customHeight="1">
      <c r="A32" s="209" t="s">
        <v>532</v>
      </c>
      <c r="B32" s="186">
        <v>13</v>
      </c>
      <c r="C32" s="713">
        <v>12</v>
      </c>
      <c r="D32" s="713">
        <v>11.959521619135234</v>
      </c>
      <c r="E32" s="721">
        <v>11.235955056179774</v>
      </c>
      <c r="F32" s="713">
        <v>16.8</v>
      </c>
      <c r="G32" s="713">
        <v>15.7</v>
      </c>
      <c r="H32" s="713">
        <v>11.491108071135432</v>
      </c>
      <c r="I32" s="721">
        <v>10.768175582990397</v>
      </c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</row>
    <row r="33" spans="1:28" ht="13.5" customHeight="1">
      <c r="A33" s="209" t="s">
        <v>533</v>
      </c>
      <c r="B33" s="186">
        <v>16.3</v>
      </c>
      <c r="C33" s="713">
        <v>14.5</v>
      </c>
      <c r="D33" s="713">
        <v>14.995400183992642</v>
      </c>
      <c r="E33" s="721">
        <v>13.576779026217228</v>
      </c>
      <c r="F33" s="713">
        <v>21.1</v>
      </c>
      <c r="G33" s="713">
        <v>18.899999999999999</v>
      </c>
      <c r="H33" s="713">
        <v>14.43228454172367</v>
      </c>
      <c r="I33" s="721">
        <v>12.962962962962962</v>
      </c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</row>
    <row r="34" spans="1:28" ht="13.5" customHeight="1">
      <c r="A34" s="209" t="s">
        <v>534</v>
      </c>
      <c r="B34" s="728">
        <v>6.7</v>
      </c>
      <c r="C34" s="729">
        <v>13</v>
      </c>
      <c r="D34" s="729">
        <v>6.1637534498620052</v>
      </c>
      <c r="E34" s="730">
        <v>12.172284644194757</v>
      </c>
      <c r="F34" s="729">
        <v>9.5</v>
      </c>
      <c r="G34" s="729">
        <v>15.7</v>
      </c>
      <c r="H34" s="729">
        <v>6.4979480164158696</v>
      </c>
      <c r="I34" s="730">
        <v>10.768175582990397</v>
      </c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</row>
    <row r="35" spans="1:28" ht="13.5" customHeight="1">
      <c r="A35" s="86" t="s">
        <v>535</v>
      </c>
      <c r="B35" s="731">
        <v>0.6</v>
      </c>
      <c r="C35" s="732">
        <v>1.2</v>
      </c>
      <c r="D35" s="732">
        <v>0.55197792088316466</v>
      </c>
      <c r="E35" s="733">
        <v>1.1235955056179776</v>
      </c>
      <c r="F35" s="732">
        <v>1</v>
      </c>
      <c r="G35" s="732">
        <v>1.7</v>
      </c>
      <c r="H35" s="732">
        <v>0.6839945280437757</v>
      </c>
      <c r="I35" s="733">
        <v>1.1659807956104251</v>
      </c>
    </row>
    <row r="36" spans="1:28" ht="13.5" customHeight="1" thickBot="1">
      <c r="A36" s="87" t="s">
        <v>444</v>
      </c>
      <c r="B36" s="734">
        <v>36.6</v>
      </c>
      <c r="C36" s="735">
        <v>40.799999999999997</v>
      </c>
      <c r="D36" s="735">
        <v>33.670653173873042</v>
      </c>
      <c r="E36" s="736">
        <v>38.202247191011232</v>
      </c>
      <c r="F36" s="735">
        <v>48.4</v>
      </c>
      <c r="G36" s="735">
        <v>52.1</v>
      </c>
      <c r="H36" s="735">
        <v>33.105335157318741</v>
      </c>
      <c r="I36" s="736">
        <v>35.733882030178329</v>
      </c>
    </row>
    <row r="37" spans="1:28" ht="9" customHeight="1" thickTop="1" thickBot="1">
      <c r="A37" s="157"/>
      <c r="B37" s="646"/>
      <c r="C37" s="646"/>
      <c r="D37" s="647"/>
      <c r="E37" s="647"/>
      <c r="F37" s="646"/>
      <c r="G37" s="646"/>
      <c r="H37" s="647"/>
      <c r="I37" s="647"/>
    </row>
    <row r="38" spans="1:28" ht="17.25" customHeight="1" thickTop="1">
      <c r="A38" s="74"/>
      <c r="B38" s="1487" t="s">
        <v>612</v>
      </c>
      <c r="C38" s="1488"/>
      <c r="D38" s="1488"/>
      <c r="E38" s="1489"/>
      <c r="F38" s="1490" t="s">
        <v>626</v>
      </c>
      <c r="G38" s="1488"/>
      <c r="H38" s="1488"/>
      <c r="I38" s="1489"/>
    </row>
    <row r="39" spans="1:28" ht="13.5" customHeight="1">
      <c r="A39" s="75" t="s">
        <v>155</v>
      </c>
      <c r="B39" s="1501" t="s">
        <v>149</v>
      </c>
      <c r="C39" s="1502"/>
      <c r="D39" s="1503" t="s">
        <v>145</v>
      </c>
      <c r="E39" s="1504"/>
      <c r="F39" s="1505" t="s">
        <v>149</v>
      </c>
      <c r="G39" s="1502"/>
      <c r="H39" s="1503" t="s">
        <v>145</v>
      </c>
      <c r="I39" s="1504"/>
    </row>
    <row r="40" spans="1:28" ht="13.5" customHeight="1">
      <c r="A40" s="76"/>
      <c r="B40" s="651" t="s">
        <v>150</v>
      </c>
      <c r="C40" s="652" t="s">
        <v>151</v>
      </c>
      <c r="D40" s="652" t="s">
        <v>150</v>
      </c>
      <c r="E40" s="653" t="s">
        <v>151</v>
      </c>
      <c r="F40" s="652" t="s">
        <v>150</v>
      </c>
      <c r="G40" s="652" t="s">
        <v>151</v>
      </c>
      <c r="H40" s="652" t="s">
        <v>150</v>
      </c>
      <c r="I40" s="654" t="s">
        <v>151</v>
      </c>
    </row>
    <row r="41" spans="1:28" ht="15" customHeight="1">
      <c r="A41" s="77" t="s">
        <v>156</v>
      </c>
      <c r="B41" s="737">
        <v>108.7</v>
      </c>
      <c r="C41" s="708">
        <v>106.8</v>
      </c>
      <c r="D41" s="708">
        <v>100</v>
      </c>
      <c r="E41" s="738">
        <v>100</v>
      </c>
      <c r="F41" s="737">
        <v>146.19999999999999</v>
      </c>
      <c r="G41" s="708">
        <v>145.80000000000001</v>
      </c>
      <c r="H41" s="708">
        <v>100</v>
      </c>
      <c r="I41" s="738">
        <v>100</v>
      </c>
    </row>
    <row r="42" spans="1:28" ht="15" customHeight="1">
      <c r="A42" s="77" t="s">
        <v>157</v>
      </c>
      <c r="B42" s="739"/>
      <c r="C42" s="740"/>
      <c r="D42" s="740"/>
      <c r="E42" s="741"/>
      <c r="F42" s="739"/>
      <c r="G42" s="740"/>
      <c r="H42" s="740"/>
      <c r="I42" s="741"/>
    </row>
    <row r="43" spans="1:28" ht="14.25" customHeight="1">
      <c r="A43" s="598" t="s">
        <v>503</v>
      </c>
      <c r="B43" s="739">
        <v>35.6</v>
      </c>
      <c r="C43" s="740">
        <v>29.700000000000003</v>
      </c>
      <c r="D43" s="740">
        <v>32.750689972401105</v>
      </c>
      <c r="E43" s="741">
        <v>27.808988764044948</v>
      </c>
      <c r="F43" s="739">
        <v>44.800000000000004</v>
      </c>
      <c r="G43" s="740">
        <v>39.499999999999993</v>
      </c>
      <c r="H43" s="740">
        <v>30.642954856361154</v>
      </c>
      <c r="I43" s="741">
        <v>27.091906721536347</v>
      </c>
    </row>
    <row r="44" spans="1:28" ht="12.75" customHeight="1">
      <c r="A44" s="78" t="s">
        <v>158</v>
      </c>
      <c r="B44" s="739">
        <v>31.7</v>
      </c>
      <c r="C44" s="740">
        <v>43.9</v>
      </c>
      <c r="D44" s="740">
        <v>29.162833486660531</v>
      </c>
      <c r="E44" s="741">
        <v>41.104868913857679</v>
      </c>
      <c r="F44" s="739">
        <v>42.5</v>
      </c>
      <c r="G44" s="740">
        <v>57.7</v>
      </c>
      <c r="H44" s="740">
        <v>29.069767441860467</v>
      </c>
      <c r="I44" s="741">
        <v>39.574759945130317</v>
      </c>
    </row>
    <row r="45" spans="1:28" ht="12.75" customHeight="1">
      <c r="A45" s="78" t="s">
        <v>159</v>
      </c>
      <c r="B45" s="739">
        <v>3.8</v>
      </c>
      <c r="C45" s="740">
        <v>3.2</v>
      </c>
      <c r="D45" s="740">
        <v>3.4958601655933759</v>
      </c>
      <c r="E45" s="741">
        <v>2.9962546816479403</v>
      </c>
      <c r="F45" s="739">
        <v>5</v>
      </c>
      <c r="G45" s="740">
        <v>4.5</v>
      </c>
      <c r="H45" s="740">
        <v>3.4199726402188784</v>
      </c>
      <c r="I45" s="741">
        <v>3.0864197530864197</v>
      </c>
    </row>
    <row r="46" spans="1:28" ht="12.75" customHeight="1">
      <c r="A46" s="78" t="s">
        <v>160</v>
      </c>
      <c r="B46" s="739">
        <v>4.4000000000000004</v>
      </c>
      <c r="C46" s="740">
        <v>5.3</v>
      </c>
      <c r="D46" s="740">
        <v>4.0478380864765411</v>
      </c>
      <c r="E46" s="741">
        <v>4.9625468164794002</v>
      </c>
      <c r="F46" s="739">
        <v>6.4</v>
      </c>
      <c r="G46" s="740">
        <v>7.7999999999999989</v>
      </c>
      <c r="H46" s="740">
        <v>4.377564979480165</v>
      </c>
      <c r="I46" s="741">
        <v>5.3497942386831259</v>
      </c>
    </row>
    <row r="47" spans="1:28" ht="12.75" customHeight="1">
      <c r="A47" s="78" t="s">
        <v>161</v>
      </c>
      <c r="B47" s="739">
        <v>3.6</v>
      </c>
      <c r="C47" s="740">
        <v>2.4</v>
      </c>
      <c r="D47" s="740">
        <v>3.3118675252989878</v>
      </c>
      <c r="E47" s="741">
        <v>2.2471910112359552</v>
      </c>
      <c r="F47" s="739">
        <v>5.2</v>
      </c>
      <c r="G47" s="740">
        <v>3.8</v>
      </c>
      <c r="H47" s="740">
        <v>3.5567715458276341</v>
      </c>
      <c r="I47" s="741">
        <v>2.6063100137174207</v>
      </c>
    </row>
    <row r="48" spans="1:28" ht="12.75" customHeight="1">
      <c r="A48" s="78" t="s">
        <v>162</v>
      </c>
      <c r="B48" s="739">
        <v>19.399999999999999</v>
      </c>
      <c r="C48" s="740">
        <v>13.6</v>
      </c>
      <c r="D48" s="740">
        <v>17.847286108555657</v>
      </c>
      <c r="E48" s="741">
        <v>12.734082397003746</v>
      </c>
      <c r="F48" s="739">
        <v>27.8</v>
      </c>
      <c r="G48" s="740">
        <v>20.3</v>
      </c>
      <c r="H48" s="740">
        <v>19.015047879616965</v>
      </c>
      <c r="I48" s="741">
        <v>13.923182441700959</v>
      </c>
    </row>
    <row r="49" spans="1:9" ht="12.75" customHeight="1">
      <c r="A49" s="78" t="s">
        <v>522</v>
      </c>
      <c r="B49" s="739">
        <v>1.3</v>
      </c>
      <c r="C49" s="740">
        <v>0.5</v>
      </c>
      <c r="D49" s="740">
        <v>1.1959521619135236</v>
      </c>
      <c r="E49" s="741">
        <v>0.46816479400749067</v>
      </c>
      <c r="F49" s="739">
        <v>1.8</v>
      </c>
      <c r="G49" s="740">
        <v>0.90000000000000013</v>
      </c>
      <c r="H49" s="740">
        <v>1.2311901504787963</v>
      </c>
      <c r="I49" s="741">
        <v>0.61728395061728403</v>
      </c>
    </row>
    <row r="50" spans="1:9" ht="12.75" customHeight="1" thickBot="1">
      <c r="A50" s="79" t="s">
        <v>163</v>
      </c>
      <c r="B50" s="739">
        <v>9</v>
      </c>
      <c r="C50" s="742">
        <v>8.1999999999999993</v>
      </c>
      <c r="D50" s="742">
        <v>8.2796688132474703</v>
      </c>
      <c r="E50" s="743">
        <v>7.6779026217228461</v>
      </c>
      <c r="F50" s="739">
        <v>12.7</v>
      </c>
      <c r="G50" s="742">
        <v>11.3</v>
      </c>
      <c r="H50" s="742">
        <v>8.6867305061559517</v>
      </c>
      <c r="I50" s="743">
        <v>7.7503429355281206</v>
      </c>
    </row>
    <row r="51" spans="1:9" ht="9" customHeight="1" thickTop="1" thickBot="1">
      <c r="A51" s="157"/>
      <c r="B51" s="646"/>
      <c r="C51" s="646"/>
      <c r="D51" s="647"/>
      <c r="E51" s="647"/>
      <c r="F51" s="646"/>
      <c r="G51" s="646"/>
      <c r="H51" s="647"/>
      <c r="I51" s="647"/>
    </row>
    <row r="52" spans="1:9" ht="18.75" customHeight="1" thickTop="1">
      <c r="A52" s="74"/>
      <c r="B52" s="1487" t="s">
        <v>612</v>
      </c>
      <c r="C52" s="1488"/>
      <c r="D52" s="1488"/>
      <c r="E52" s="1489"/>
      <c r="F52" s="1490" t="s">
        <v>626</v>
      </c>
      <c r="G52" s="1488"/>
      <c r="H52" s="1488"/>
      <c r="I52" s="1489"/>
    </row>
    <row r="53" spans="1:9" ht="12.75" customHeight="1">
      <c r="A53" s="75" t="s">
        <v>164</v>
      </c>
      <c r="B53" s="1501" t="s">
        <v>149</v>
      </c>
      <c r="C53" s="1502"/>
      <c r="D53" s="1503" t="s">
        <v>145</v>
      </c>
      <c r="E53" s="1504"/>
      <c r="F53" s="1505" t="s">
        <v>149</v>
      </c>
      <c r="G53" s="1502"/>
      <c r="H53" s="1503" t="s">
        <v>145</v>
      </c>
      <c r="I53" s="1504"/>
    </row>
    <row r="54" spans="1:9" ht="12.75" customHeight="1">
      <c r="A54" s="76"/>
      <c r="B54" s="651" t="s">
        <v>150</v>
      </c>
      <c r="C54" s="652" t="s">
        <v>151</v>
      </c>
      <c r="D54" s="651" t="s">
        <v>150</v>
      </c>
      <c r="E54" s="653" t="s">
        <v>151</v>
      </c>
      <c r="F54" s="651" t="s">
        <v>150</v>
      </c>
      <c r="G54" s="652" t="s">
        <v>151</v>
      </c>
      <c r="H54" s="651" t="s">
        <v>150</v>
      </c>
      <c r="I54" s="653" t="s">
        <v>151</v>
      </c>
    </row>
    <row r="55" spans="1:9" ht="15" customHeight="1">
      <c r="A55" s="80" t="s">
        <v>156</v>
      </c>
      <c r="B55" s="737">
        <v>108.7</v>
      </c>
      <c r="C55" s="708">
        <v>106.8</v>
      </c>
      <c r="D55" s="744">
        <v>100</v>
      </c>
      <c r="E55" s="745">
        <v>100</v>
      </c>
      <c r="F55" s="737">
        <v>146.19999999999999</v>
      </c>
      <c r="G55" s="708">
        <v>145.80000000000001</v>
      </c>
      <c r="H55" s="744">
        <v>100</v>
      </c>
      <c r="I55" s="745">
        <v>100</v>
      </c>
    </row>
    <row r="56" spans="1:9" ht="15" customHeight="1">
      <c r="A56" s="77" t="s">
        <v>157</v>
      </c>
      <c r="B56" s="739"/>
      <c r="C56" s="740"/>
      <c r="D56" s="740"/>
      <c r="E56" s="746"/>
      <c r="F56" s="739"/>
      <c r="G56" s="740"/>
      <c r="H56" s="740"/>
      <c r="I56" s="746"/>
    </row>
    <row r="57" spans="1:9" ht="13.5" customHeight="1">
      <c r="A57" s="81" t="s">
        <v>165</v>
      </c>
      <c r="B57" s="739">
        <v>41.9</v>
      </c>
      <c r="C57" s="740">
        <v>52.1</v>
      </c>
      <c r="D57" s="740">
        <v>38.546458141674336</v>
      </c>
      <c r="E57" s="746">
        <v>48.78277153558053</v>
      </c>
      <c r="F57" s="739">
        <v>43.1</v>
      </c>
      <c r="G57" s="740">
        <v>49.5</v>
      </c>
      <c r="H57" s="740">
        <v>29.480164158686733</v>
      </c>
      <c r="I57" s="746">
        <v>33.950617283950614</v>
      </c>
    </row>
    <row r="58" spans="1:9" ht="13.5" customHeight="1">
      <c r="A58" s="81" t="s">
        <v>547</v>
      </c>
      <c r="B58" s="739">
        <v>24.4</v>
      </c>
      <c r="C58" s="740">
        <v>19.8</v>
      </c>
      <c r="D58" s="740">
        <v>22.447102115915364</v>
      </c>
      <c r="E58" s="746">
        <v>18.539325842696631</v>
      </c>
      <c r="F58" s="739">
        <v>33.5</v>
      </c>
      <c r="G58" s="740">
        <v>31.5</v>
      </c>
      <c r="H58" s="740">
        <v>22.913816689466486</v>
      </c>
      <c r="I58" s="746">
        <v>21.604938271604937</v>
      </c>
    </row>
    <row r="59" spans="1:9" ht="13.5" customHeight="1">
      <c r="A59" s="81" t="s">
        <v>548</v>
      </c>
      <c r="B59" s="739">
        <v>11.3</v>
      </c>
      <c r="C59" s="740">
        <v>8.6</v>
      </c>
      <c r="D59" s="740">
        <v>10.395584176632935</v>
      </c>
      <c r="E59" s="746">
        <v>8.0524344569288395</v>
      </c>
      <c r="F59" s="739">
        <v>18.5</v>
      </c>
      <c r="G59" s="740">
        <v>18.8</v>
      </c>
      <c r="H59" s="740">
        <v>12.653898768809851</v>
      </c>
      <c r="I59" s="746">
        <v>12.894375857338819</v>
      </c>
    </row>
    <row r="60" spans="1:9" ht="13.5" customHeight="1">
      <c r="A60" s="81" t="s">
        <v>549</v>
      </c>
      <c r="B60" s="739">
        <v>7.1</v>
      </c>
      <c r="C60" s="740">
        <v>5.5</v>
      </c>
      <c r="D60" s="740">
        <v>6.5317387304507815</v>
      </c>
      <c r="E60" s="746">
        <v>5.1498127340823974</v>
      </c>
      <c r="F60" s="739">
        <v>14.1</v>
      </c>
      <c r="G60" s="740">
        <v>14.2</v>
      </c>
      <c r="H60" s="740">
        <v>9.6443228454172374</v>
      </c>
      <c r="I60" s="746">
        <v>9.7393689986282563</v>
      </c>
    </row>
    <row r="61" spans="1:9" ht="13.5" customHeight="1">
      <c r="A61" s="81" t="s">
        <v>550</v>
      </c>
      <c r="B61" s="739">
        <v>10.4</v>
      </c>
      <c r="C61" s="740">
        <v>7.7</v>
      </c>
      <c r="D61" s="740">
        <v>9.5676172953081888</v>
      </c>
      <c r="E61" s="746">
        <v>7.2097378277153563</v>
      </c>
      <c r="F61" s="739">
        <v>21.4</v>
      </c>
      <c r="G61" s="740">
        <v>17.5</v>
      </c>
      <c r="H61" s="740">
        <v>14.637482900136799</v>
      </c>
      <c r="I61" s="746">
        <v>12.002743484224965</v>
      </c>
    </row>
    <row r="62" spans="1:9" ht="13.5" customHeight="1">
      <c r="A62" s="82" t="s">
        <v>166</v>
      </c>
      <c r="B62" s="747">
        <v>13.6</v>
      </c>
      <c r="C62" s="748">
        <v>13.1</v>
      </c>
      <c r="D62" s="748">
        <v>12.511499540018397</v>
      </c>
      <c r="E62" s="749">
        <v>12.265917602996254</v>
      </c>
      <c r="F62" s="747">
        <v>15.6</v>
      </c>
      <c r="G62" s="748">
        <v>14.3</v>
      </c>
      <c r="H62" s="748">
        <v>10.670314637482901</v>
      </c>
      <c r="I62" s="749">
        <v>9.8079561042524013</v>
      </c>
    </row>
    <row r="63" spans="1:9" ht="13.5" customHeight="1">
      <c r="A63" s="85" t="s">
        <v>170</v>
      </c>
      <c r="B63" s="750">
        <v>48.8</v>
      </c>
      <c r="C63" s="751">
        <v>39.700000000000003</v>
      </c>
      <c r="D63" s="751">
        <v>44.894204231830727</v>
      </c>
      <c r="E63" s="752">
        <v>37.172284644194761</v>
      </c>
      <c r="F63" s="750">
        <v>78.900000000000006</v>
      </c>
      <c r="G63" s="751">
        <v>73</v>
      </c>
      <c r="H63" s="751">
        <v>53.967168262653907</v>
      </c>
      <c r="I63" s="752">
        <v>50.06858710562414</v>
      </c>
    </row>
    <row r="64" spans="1:9" ht="13.5" customHeight="1">
      <c r="A64" s="83" t="s">
        <v>167</v>
      </c>
      <c r="B64" s="753">
        <v>42.4</v>
      </c>
      <c r="C64" s="754">
        <v>35</v>
      </c>
      <c r="D64" s="754">
        <v>39.006439742410301</v>
      </c>
      <c r="E64" s="755">
        <v>32.771535580524343</v>
      </c>
      <c r="F64" s="753">
        <v>69.599999999999994</v>
      </c>
      <c r="G64" s="754">
        <v>64.8</v>
      </c>
      <c r="H64" s="754">
        <v>47.606019151846787</v>
      </c>
      <c r="I64" s="755">
        <v>44.444444444444436</v>
      </c>
    </row>
    <row r="65" spans="1:9" ht="13.5" customHeight="1" thickBot="1">
      <c r="A65" s="84" t="s">
        <v>168</v>
      </c>
      <c r="B65" s="756">
        <v>24</v>
      </c>
      <c r="C65" s="757">
        <v>20.8</v>
      </c>
      <c r="D65" s="757">
        <v>22.079116835326587</v>
      </c>
      <c r="E65" s="758">
        <v>19.475655430711612</v>
      </c>
      <c r="F65" s="756">
        <v>37</v>
      </c>
      <c r="G65" s="757">
        <v>31.8</v>
      </c>
      <c r="H65" s="757">
        <v>25.307797537619702</v>
      </c>
      <c r="I65" s="758">
        <v>21.810699588477362</v>
      </c>
    </row>
    <row r="66" spans="1:9" ht="23.25" customHeight="1" thickTop="1">
      <c r="A66" s="1506" t="s">
        <v>169</v>
      </c>
      <c r="B66" s="1506"/>
      <c r="C66" s="1506"/>
      <c r="D66" s="1506"/>
      <c r="E66" s="1506"/>
      <c r="F66" s="1506"/>
      <c r="G66" s="1506"/>
      <c r="H66" s="1506"/>
      <c r="I66" s="1506"/>
    </row>
    <row r="67" spans="1:9" ht="15" customHeight="1"/>
    <row r="68" spans="1:9" ht="15" customHeight="1"/>
    <row r="69" spans="1:9" ht="15" customHeight="1">
      <c r="D69" s="154" t="s">
        <v>330</v>
      </c>
    </row>
    <row r="70" spans="1:9" ht="15" customHeight="1"/>
    <row r="71" spans="1:9" ht="15" customHeight="1"/>
    <row r="72" spans="1:9" ht="15" customHeight="1"/>
    <row r="73" spans="1:9" ht="15" customHeight="1"/>
    <row r="74" spans="1:9" ht="15" customHeight="1"/>
    <row r="75" spans="1:9" ht="15" customHeight="1"/>
    <row r="76" spans="1:9" ht="15" customHeight="1"/>
    <row r="77" spans="1:9" ht="15" customHeight="1"/>
    <row r="78" spans="1:9" ht="15" customHeight="1"/>
    <row r="79" spans="1:9" ht="15" customHeight="1"/>
    <row r="80" spans="1:9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</sheetData>
  <mergeCells count="26">
    <mergeCell ref="A66:I66"/>
    <mergeCell ref="B52:E52"/>
    <mergeCell ref="F52:I52"/>
    <mergeCell ref="B53:C53"/>
    <mergeCell ref="D53:E53"/>
    <mergeCell ref="F53:G53"/>
    <mergeCell ref="H53:I53"/>
    <mergeCell ref="B38:E38"/>
    <mergeCell ref="F38:I38"/>
    <mergeCell ref="B39:C39"/>
    <mergeCell ref="D39:E39"/>
    <mergeCell ref="F39:G39"/>
    <mergeCell ref="H39:I39"/>
    <mergeCell ref="B20:E20"/>
    <mergeCell ref="F20:I20"/>
    <mergeCell ref="B21:C21"/>
    <mergeCell ref="D21:E21"/>
    <mergeCell ref="F21:G21"/>
    <mergeCell ref="H21:I21"/>
    <mergeCell ref="A1:I1"/>
    <mergeCell ref="B2:E2"/>
    <mergeCell ref="F2:I2"/>
    <mergeCell ref="B3:C3"/>
    <mergeCell ref="D3:E3"/>
    <mergeCell ref="F3:G3"/>
    <mergeCell ref="H3:I3"/>
  </mergeCells>
  <hyperlinks>
    <hyperlink ref="D69" location="'Seznam příloh'!A1" display="zpět" xr:uid="{00000000-0004-0000-0D00-000000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headerFooter>
    <oddHeader>&amp;R&amp;13Příloha č. 8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N54"/>
  <sheetViews>
    <sheetView view="pageBreakPreview" zoomScale="80" zoomScaleNormal="100" zoomScaleSheetLayoutView="80" workbookViewId="0">
      <selection activeCell="M13" sqref="M13"/>
    </sheetView>
  </sheetViews>
  <sheetFormatPr defaultColWidth="9.1796875" defaultRowHeight="14.5"/>
  <cols>
    <col min="1" max="19" width="9.1796875" style="175"/>
    <col min="20" max="20" width="2.453125" style="175" customWidth="1"/>
    <col min="21" max="26" width="9.1796875" style="175"/>
    <col min="27" max="27" width="9.1796875" style="855"/>
    <col min="28" max="30" width="9.1796875" style="856"/>
    <col min="31" max="31" width="9.1796875" style="855"/>
    <col min="32" max="16384" width="9.1796875" style="175"/>
  </cols>
  <sheetData>
    <row r="2" spans="28:30">
      <c r="AC2" s="856" t="s">
        <v>573</v>
      </c>
      <c r="AD2" s="856" t="s">
        <v>151</v>
      </c>
    </row>
    <row r="3" spans="28:30">
      <c r="AB3" s="856" t="s">
        <v>574</v>
      </c>
      <c r="AC3" s="857">
        <v>52.619324796274746</v>
      </c>
      <c r="AD3" s="857">
        <v>47.380675203725254</v>
      </c>
    </row>
    <row r="4" spans="28:30">
      <c r="AB4" s="856" t="s">
        <v>158</v>
      </c>
      <c r="AC4" s="857">
        <v>42.001962708537775</v>
      </c>
      <c r="AD4" s="857">
        <v>57.998037291462225</v>
      </c>
    </row>
    <row r="5" spans="28:30">
      <c r="AB5" s="856" t="s">
        <v>159</v>
      </c>
      <c r="AC5" s="857">
        <v>53.932584269662918</v>
      </c>
      <c r="AD5" s="857">
        <v>46.067415730337082</v>
      </c>
    </row>
    <row r="6" spans="28:30">
      <c r="AB6" s="856" t="s">
        <v>160</v>
      </c>
      <c r="AC6" s="857">
        <v>47.5</v>
      </c>
      <c r="AD6" s="857">
        <v>52.5</v>
      </c>
    </row>
    <row r="7" spans="28:30">
      <c r="AB7" s="856" t="s">
        <v>161</v>
      </c>
      <c r="AC7" s="857">
        <v>61.333333333333329</v>
      </c>
      <c r="AD7" s="857">
        <v>38.666666666666671</v>
      </c>
    </row>
    <row r="8" spans="28:30">
      <c r="AB8" s="856" t="s">
        <v>162</v>
      </c>
      <c r="AC8" s="857">
        <v>60.66350710900474</v>
      </c>
      <c r="AD8" s="857">
        <v>39.33649289099526</v>
      </c>
    </row>
    <row r="9" spans="28:30">
      <c r="AB9" s="856" t="s">
        <v>575</v>
      </c>
      <c r="AC9" s="857">
        <v>69.565217391304358</v>
      </c>
      <c r="AD9" s="857">
        <v>30.434782608695642</v>
      </c>
    </row>
    <row r="10" spans="28:30">
      <c r="AB10" s="856" t="s">
        <v>163</v>
      </c>
      <c r="AC10" s="857">
        <v>53.768844221105525</v>
      </c>
      <c r="AD10" s="857">
        <v>46.231155778894475</v>
      </c>
    </row>
    <row r="13" spans="28:30">
      <c r="AC13" s="856" t="s">
        <v>150</v>
      </c>
      <c r="AD13" s="856" t="s">
        <v>151</v>
      </c>
    </row>
    <row r="14" spans="28:30">
      <c r="AB14" s="856" t="s">
        <v>165</v>
      </c>
      <c r="AC14" s="857">
        <v>42.942366026289172</v>
      </c>
      <c r="AD14" s="857">
        <v>57.057633973710821</v>
      </c>
    </row>
    <row r="15" spans="28:30">
      <c r="AB15" s="856" t="s">
        <v>547</v>
      </c>
      <c r="AC15" s="857">
        <v>53.686167682795002</v>
      </c>
      <c r="AD15" s="857">
        <v>46.313832317204998</v>
      </c>
    </row>
    <row r="16" spans="28:30">
      <c r="AB16" s="856" t="s">
        <v>548</v>
      </c>
      <c r="AC16" s="857">
        <v>54.029899921749511</v>
      </c>
      <c r="AD16" s="857">
        <v>45.970100078250482</v>
      </c>
    </row>
    <row r="17" spans="28:30">
      <c r="AB17" s="856" t="s">
        <v>549</v>
      </c>
      <c r="AC17" s="857">
        <v>54.777184669825459</v>
      </c>
      <c r="AD17" s="857">
        <v>45.222815330174534</v>
      </c>
    </row>
    <row r="18" spans="28:30">
      <c r="AB18" s="856" t="s">
        <v>550</v>
      </c>
      <c r="AC18" s="857">
        <v>56.11834644857565</v>
      </c>
      <c r="AD18" s="857">
        <v>43.88165355142435</v>
      </c>
    </row>
    <row r="19" spans="28:30">
      <c r="AB19" s="856" t="s">
        <v>166</v>
      </c>
      <c r="AC19" s="857">
        <v>53.500175811407857</v>
      </c>
      <c r="AD19" s="857">
        <v>46.499824188592136</v>
      </c>
    </row>
    <row r="22" spans="28:30">
      <c r="AC22" s="856" t="s">
        <v>150</v>
      </c>
      <c r="AD22" s="856" t="s">
        <v>151</v>
      </c>
    </row>
    <row r="23" spans="28:30">
      <c r="AB23" s="856" t="s">
        <v>576</v>
      </c>
      <c r="AC23" s="857">
        <v>48.958445763626543</v>
      </c>
      <c r="AD23" s="857">
        <v>51.041554236373457</v>
      </c>
    </row>
    <row r="24" spans="28:30">
      <c r="AB24" s="856" t="s">
        <v>577</v>
      </c>
      <c r="AC24" s="857">
        <v>44.786891198765382</v>
      </c>
      <c r="AD24" s="857">
        <v>55.213108801234625</v>
      </c>
    </row>
    <row r="25" spans="28:30">
      <c r="AB25" s="856" t="s">
        <v>578</v>
      </c>
      <c r="AC25" s="857">
        <v>50.562728196634922</v>
      </c>
      <c r="AD25" s="857">
        <v>49.437271803365078</v>
      </c>
    </row>
    <row r="26" spans="28:30">
      <c r="AB26" s="856" t="s">
        <v>579</v>
      </c>
      <c r="AC26" s="857">
        <v>53.578293656661245</v>
      </c>
      <c r="AD26" s="857">
        <v>46.421706343338755</v>
      </c>
    </row>
    <row r="27" spans="28:30">
      <c r="AB27" s="856" t="s">
        <v>580</v>
      </c>
      <c r="AC27" s="857">
        <v>54.789854832842821</v>
      </c>
      <c r="AD27" s="857">
        <v>45.210145167157172</v>
      </c>
    </row>
    <row r="28" spans="28:30">
      <c r="AB28" s="856" t="s">
        <v>581</v>
      </c>
      <c r="AC28" s="857">
        <v>54.601190476190474</v>
      </c>
      <c r="AD28" s="857">
        <v>45.398809523809526</v>
      </c>
    </row>
    <row r="29" spans="28:30">
      <c r="AB29" s="856" t="s">
        <v>582</v>
      </c>
      <c r="AC29" s="857">
        <v>53.037927657131277</v>
      </c>
      <c r="AD29" s="857">
        <v>46.962072342868723</v>
      </c>
    </row>
    <row r="30" spans="28:30">
      <c r="AB30" s="856" t="s">
        <v>583</v>
      </c>
      <c r="AC30" s="857">
        <v>51.699169166858979</v>
      </c>
      <c r="AD30" s="857">
        <v>48.300830833141021</v>
      </c>
    </row>
    <row r="31" spans="28:30">
      <c r="AB31" s="856" t="s">
        <v>584</v>
      </c>
      <c r="AC31" s="857">
        <v>54.185843709122629</v>
      </c>
      <c r="AD31" s="857">
        <v>45.814156290877378</v>
      </c>
    </row>
    <row r="32" spans="28:30">
      <c r="AB32" s="856" t="s">
        <v>585</v>
      </c>
      <c r="AC32" s="857">
        <v>28.791670029865209</v>
      </c>
      <c r="AD32" s="857">
        <v>71.208329970134798</v>
      </c>
    </row>
    <row r="33" spans="2:30">
      <c r="AB33" s="856" t="s">
        <v>586</v>
      </c>
      <c r="AC33" s="857">
        <v>33.115610711952975</v>
      </c>
      <c r="AD33" s="857">
        <v>66.884389288047032</v>
      </c>
    </row>
    <row r="35" spans="2:30">
      <c r="AC35" s="856" t="s">
        <v>150</v>
      </c>
      <c r="AD35" s="856" t="s">
        <v>151</v>
      </c>
    </row>
    <row r="36" spans="2:30">
      <c r="AB36" s="856" t="s">
        <v>587</v>
      </c>
      <c r="AC36" s="857">
        <v>46.186440677966104</v>
      </c>
      <c r="AD36" s="857">
        <v>53.813559322033896</v>
      </c>
    </row>
    <row r="37" spans="2:30">
      <c r="AB37" s="856" t="s">
        <v>588</v>
      </c>
      <c r="AC37" s="857">
        <v>47.777777777777771</v>
      </c>
      <c r="AD37" s="857">
        <v>52.222222222222229</v>
      </c>
    </row>
    <row r="38" spans="2:30">
      <c r="AB38" s="856" t="s">
        <v>589</v>
      </c>
      <c r="AC38" s="857">
        <v>57.728381675250738</v>
      </c>
      <c r="AD38" s="857">
        <v>42.271618324749255</v>
      </c>
    </row>
    <row r="39" spans="2:30">
      <c r="AB39" s="856" t="s">
        <v>590</v>
      </c>
      <c r="AC39" s="857">
        <v>53.187114461960249</v>
      </c>
      <c r="AD39" s="857">
        <v>46.812885538039758</v>
      </c>
    </row>
    <row r="40" spans="2:30">
      <c r="AB40" s="856" t="s">
        <v>591</v>
      </c>
      <c r="AC40" s="857">
        <v>54.650751547303265</v>
      </c>
      <c r="AD40" s="857">
        <v>45.349248452696735</v>
      </c>
    </row>
    <row r="41" spans="2:30">
      <c r="AB41" s="856" t="s">
        <v>592</v>
      </c>
      <c r="AC41" s="857">
        <v>55.873839704561334</v>
      </c>
      <c r="AD41" s="857">
        <v>44.126160295438673</v>
      </c>
    </row>
    <row r="42" spans="2:30" ht="15.5">
      <c r="J42" s="154"/>
      <c r="AB42" s="856" t="s">
        <v>593</v>
      </c>
      <c r="AC42" s="857">
        <v>52.391123768838263</v>
      </c>
      <c r="AD42" s="857">
        <v>47.608876231161737</v>
      </c>
    </row>
    <row r="43" spans="2:30">
      <c r="AB43" s="856" t="s">
        <v>542</v>
      </c>
      <c r="AC43" s="857">
        <v>45.795379537953792</v>
      </c>
      <c r="AD43" s="857">
        <v>54.204620462046208</v>
      </c>
    </row>
    <row r="44" spans="2:30">
      <c r="B44" s="1507"/>
      <c r="C44" s="1507"/>
      <c r="D44" s="1507"/>
      <c r="E44" s="1507"/>
      <c r="F44" s="1507"/>
      <c r="G44" s="1507"/>
      <c r="H44" s="1507"/>
      <c r="AB44" s="856" t="s">
        <v>543</v>
      </c>
      <c r="AC44" s="857">
        <v>40.689427676067957</v>
      </c>
      <c r="AD44" s="857">
        <v>59.310572323932043</v>
      </c>
    </row>
    <row r="45" spans="2:30" ht="15.5">
      <c r="K45" s="154" t="s">
        <v>330</v>
      </c>
      <c r="AB45" s="856" t="s">
        <v>594</v>
      </c>
      <c r="AC45" s="857">
        <v>38.100187071294947</v>
      </c>
      <c r="AD45" s="857">
        <v>61.899812928705046</v>
      </c>
    </row>
    <row r="46" spans="2:30">
      <c r="AB46" s="856" t="s">
        <v>595</v>
      </c>
      <c r="AC46" s="857">
        <v>36.390977443609017</v>
      </c>
      <c r="AD46" s="857">
        <v>63.609022556390983</v>
      </c>
    </row>
    <row r="47" spans="2:30">
      <c r="AB47" s="856" t="s">
        <v>596</v>
      </c>
      <c r="AC47" s="857">
        <v>31.681398351375506</v>
      </c>
      <c r="AD47" s="857">
        <v>68.318601648624494</v>
      </c>
    </row>
    <row r="52" spans="28:40">
      <c r="AC52" s="856">
        <v>1</v>
      </c>
      <c r="AD52" s="856">
        <v>2</v>
      </c>
      <c r="AE52" s="856">
        <v>3</v>
      </c>
      <c r="AF52">
        <v>4</v>
      </c>
      <c r="AG52">
        <v>5</v>
      </c>
      <c r="AH52">
        <v>6</v>
      </c>
      <c r="AI52">
        <v>7</v>
      </c>
      <c r="AJ52">
        <v>8</v>
      </c>
      <c r="AK52">
        <v>9</v>
      </c>
      <c r="AL52">
        <v>10</v>
      </c>
      <c r="AM52">
        <v>11</v>
      </c>
      <c r="AN52">
        <v>12</v>
      </c>
    </row>
    <row r="53" spans="28:40">
      <c r="AB53" s="856" t="s">
        <v>150</v>
      </c>
      <c r="AC53" s="857">
        <v>48.904770220021774</v>
      </c>
      <c r="AD53" s="857">
        <v>48.760152337667797</v>
      </c>
      <c r="AE53" s="857">
        <v>49.696724625960371</v>
      </c>
      <c r="AF53" s="854">
        <v>51.242210397953535</v>
      </c>
      <c r="AG53" s="854">
        <v>52.283637094395516</v>
      </c>
      <c r="AH53" s="854">
        <v>53.230074065606722</v>
      </c>
      <c r="AI53" s="854">
        <v>54.419052772590192</v>
      </c>
      <c r="AJ53" s="854">
        <v>54.73509732974874</v>
      </c>
      <c r="AK53" s="854">
        <v>53.549655160310969</v>
      </c>
      <c r="AL53" s="854">
        <v>53.163109896634253</v>
      </c>
      <c r="AM53" s="854">
        <v>52.495394942535668</v>
      </c>
      <c r="AN53" s="854">
        <v>50.203121659183239</v>
      </c>
    </row>
    <row r="54" spans="28:40">
      <c r="AB54" s="856" t="s">
        <v>151</v>
      </c>
      <c r="AC54" s="857">
        <v>51.095229779978226</v>
      </c>
      <c r="AD54" s="857">
        <v>51.239847662332195</v>
      </c>
      <c r="AE54" s="857">
        <v>50.303275374039622</v>
      </c>
      <c r="AF54" s="854">
        <v>48.757789602046458</v>
      </c>
      <c r="AG54" s="854">
        <v>47.716362905604484</v>
      </c>
      <c r="AH54" s="854">
        <v>46.769925934393271</v>
      </c>
      <c r="AI54" s="854">
        <v>45.580947227409808</v>
      </c>
      <c r="AJ54" s="854">
        <v>45.264902670251253</v>
      </c>
      <c r="AK54" s="854">
        <v>46.450344839689031</v>
      </c>
      <c r="AL54" s="854">
        <v>46.836890103365747</v>
      </c>
      <c r="AM54" s="854">
        <v>47.504605057464339</v>
      </c>
      <c r="AN54" s="854">
        <v>49.796878340816761</v>
      </c>
    </row>
  </sheetData>
  <mergeCells count="1">
    <mergeCell ref="B44:H44"/>
  </mergeCells>
  <hyperlinks>
    <hyperlink ref="K45" location="'Seznam příloh'!A1" display="zpět" xr:uid="{00000000-0004-0000-0E00-000000000000}"/>
  </hyperlinks>
  <pageMargins left="0.55118110236220474" right="0.55118110236220474" top="1.299212598425197" bottom="0.55118110236220474" header="0.59055118110236227" footer="0.31496062992125984"/>
  <pageSetup paperSize="9" scale="69" orientation="landscape" r:id="rId1"/>
  <headerFooter>
    <oddHeader>&amp;R&amp;14Příloha č. 9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B318"/>
  <sheetViews>
    <sheetView view="pageBreakPreview" zoomScaleNormal="100" zoomScaleSheetLayoutView="100" workbookViewId="0">
      <selection activeCell="M13" sqref="M13"/>
    </sheetView>
  </sheetViews>
  <sheetFormatPr defaultColWidth="10.26953125" defaultRowHeight="10.5"/>
  <cols>
    <col min="1" max="1" width="3.1796875" style="33" customWidth="1"/>
    <col min="2" max="2" width="17.7265625" style="33" customWidth="1"/>
    <col min="3" max="3" width="14.54296875" style="33" customWidth="1"/>
    <col min="4" max="4" width="8.26953125" style="33" customWidth="1"/>
    <col min="5" max="5" width="12" style="33" customWidth="1"/>
    <col min="6" max="6" width="14" style="33" customWidth="1"/>
    <col min="7" max="7" width="10" style="33" customWidth="1"/>
    <col min="8" max="8" width="9" style="33" customWidth="1"/>
    <col min="9" max="9" width="4.1796875" style="33" customWidth="1"/>
    <col min="10" max="16384" width="10.26953125" style="33"/>
  </cols>
  <sheetData>
    <row r="1" spans="1:28" ht="15.5">
      <c r="A1" s="1508" t="s">
        <v>627</v>
      </c>
      <c r="B1" s="1508"/>
      <c r="C1" s="1508"/>
      <c r="D1" s="1508"/>
      <c r="E1" s="1508"/>
      <c r="F1" s="1508"/>
      <c r="G1" s="1508"/>
      <c r="H1" s="1508"/>
    </row>
    <row r="2" spans="1:28" ht="15.5">
      <c r="A2" s="34"/>
      <c r="B2" s="1520" t="s">
        <v>492</v>
      </c>
      <c r="C2" s="1520"/>
      <c r="D2" s="1520"/>
      <c r="E2" s="1520"/>
      <c r="F2" s="1520"/>
      <c r="G2" s="1520"/>
      <c r="H2" s="1520"/>
      <c r="I2" s="35"/>
    </row>
    <row r="3" spans="1:28" s="39" customFormat="1" ht="12.5">
      <c r="A3" s="1517" t="s">
        <v>112</v>
      </c>
      <c r="B3" s="37"/>
      <c r="C3" s="1509" t="s">
        <v>125</v>
      </c>
      <c r="D3" s="1510"/>
      <c r="E3" s="1510"/>
      <c r="F3" s="1510"/>
      <c r="G3" s="1510"/>
      <c r="H3" s="1511"/>
      <c r="I3" s="38"/>
    </row>
    <row r="4" spans="1:28" s="39" customFormat="1" ht="14.25" customHeight="1">
      <c r="A4" s="1518"/>
      <c r="B4" s="40" t="s">
        <v>126</v>
      </c>
      <c r="C4" s="1512" t="s">
        <v>613</v>
      </c>
      <c r="D4" s="41" t="s">
        <v>127</v>
      </c>
      <c r="E4" s="1514" t="s">
        <v>562</v>
      </c>
      <c r="F4" s="1512" t="s">
        <v>628</v>
      </c>
      <c r="G4" s="1515" t="s">
        <v>128</v>
      </c>
      <c r="H4" s="1516"/>
      <c r="I4" s="42"/>
    </row>
    <row r="5" spans="1:28" s="39" customFormat="1" ht="12.5">
      <c r="A5" s="1519"/>
      <c r="B5" s="43"/>
      <c r="C5" s="1513"/>
      <c r="D5" s="44" t="s">
        <v>129</v>
      </c>
      <c r="E5" s="1513"/>
      <c r="F5" s="1513"/>
      <c r="G5" s="45" t="s">
        <v>130</v>
      </c>
      <c r="H5" s="46" t="s">
        <v>32</v>
      </c>
      <c r="I5" s="42"/>
    </row>
    <row r="6" spans="1:28" s="39" customFormat="1" ht="12.5">
      <c r="A6" s="47">
        <v>1</v>
      </c>
      <c r="B6" s="419" t="s">
        <v>82</v>
      </c>
      <c r="C6" s="48">
        <v>2120</v>
      </c>
      <c r="D6" s="49">
        <v>7298</v>
      </c>
      <c r="E6" s="49">
        <v>4820</v>
      </c>
      <c r="F6" s="813">
        <v>4598</v>
      </c>
      <c r="G6" s="813">
        <v>2478</v>
      </c>
      <c r="H6" s="814">
        <v>116.88679245283018</v>
      </c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</row>
    <row r="7" spans="1:28" s="39" customFormat="1" ht="12.5">
      <c r="A7" s="50">
        <v>2</v>
      </c>
      <c r="B7" s="48" t="s">
        <v>99</v>
      </c>
      <c r="C7" s="48">
        <v>1263</v>
      </c>
      <c r="D7" s="49">
        <v>5506</v>
      </c>
      <c r="E7" s="49">
        <v>4167</v>
      </c>
      <c r="F7" s="813">
        <v>2602</v>
      </c>
      <c r="G7" s="813">
        <v>1339</v>
      </c>
      <c r="H7" s="815">
        <v>106.01741884402216</v>
      </c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</row>
    <row r="8" spans="1:28" s="39" customFormat="1" ht="12.5">
      <c r="A8" s="50">
        <v>3</v>
      </c>
      <c r="B8" s="48" t="s">
        <v>35</v>
      </c>
      <c r="C8" s="48">
        <v>1535</v>
      </c>
      <c r="D8" s="49">
        <v>4693</v>
      </c>
      <c r="E8" s="49">
        <v>3317</v>
      </c>
      <c r="F8" s="813">
        <v>2911</v>
      </c>
      <c r="G8" s="813">
        <v>1376</v>
      </c>
      <c r="H8" s="815">
        <v>89.641693811074916</v>
      </c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</row>
    <row r="9" spans="1:28" s="39" customFormat="1" ht="12.5">
      <c r="A9" s="50">
        <v>4</v>
      </c>
      <c r="B9" s="301" t="s">
        <v>48</v>
      </c>
      <c r="C9" s="302">
        <v>17955</v>
      </c>
      <c r="D9" s="816">
        <v>52417</v>
      </c>
      <c r="E9" s="816">
        <v>38265</v>
      </c>
      <c r="F9" s="817">
        <v>32107</v>
      </c>
      <c r="G9" s="817">
        <v>14152</v>
      </c>
      <c r="H9" s="818">
        <v>78.819270398217768</v>
      </c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</row>
    <row r="10" spans="1:28" s="39" customFormat="1" ht="12.5">
      <c r="A10" s="50">
        <v>5</v>
      </c>
      <c r="B10" s="48" t="s">
        <v>51</v>
      </c>
      <c r="C10" s="48">
        <v>1423</v>
      </c>
      <c r="D10" s="49">
        <v>5200</v>
      </c>
      <c r="E10" s="49">
        <v>4112</v>
      </c>
      <c r="F10" s="813">
        <v>2511</v>
      </c>
      <c r="G10" s="813">
        <v>1088</v>
      </c>
      <c r="H10" s="819">
        <v>76.458186929023185</v>
      </c>
      <c r="I10" s="252"/>
      <c r="J10" s="252"/>
      <c r="K10" s="570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</row>
    <row r="11" spans="1:28" s="39" customFormat="1" ht="12.5">
      <c r="A11" s="50">
        <v>6</v>
      </c>
      <c r="B11" s="301" t="s">
        <v>39</v>
      </c>
      <c r="C11" s="302">
        <v>2445</v>
      </c>
      <c r="D11" s="816">
        <v>6998</v>
      </c>
      <c r="E11" s="816">
        <v>5228</v>
      </c>
      <c r="F11" s="817">
        <v>4215</v>
      </c>
      <c r="G11" s="817">
        <v>1770</v>
      </c>
      <c r="H11" s="820">
        <v>72.392638036809814</v>
      </c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</row>
    <row r="12" spans="1:28" s="39" customFormat="1" ht="12.5">
      <c r="A12" s="50">
        <v>7</v>
      </c>
      <c r="B12" s="301" t="s">
        <v>100</v>
      </c>
      <c r="C12" s="302">
        <v>2455</v>
      </c>
      <c r="D12" s="816">
        <v>7778</v>
      </c>
      <c r="E12" s="816">
        <v>6307</v>
      </c>
      <c r="F12" s="817">
        <v>3926</v>
      </c>
      <c r="G12" s="817">
        <v>1471</v>
      </c>
      <c r="H12" s="818">
        <v>59.918533604887983</v>
      </c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</row>
    <row r="13" spans="1:28" s="39" customFormat="1" ht="12.5">
      <c r="A13" s="50">
        <v>8</v>
      </c>
      <c r="B13" s="301" t="s">
        <v>75</v>
      </c>
      <c r="C13" s="302">
        <v>911</v>
      </c>
      <c r="D13" s="816">
        <v>2670</v>
      </c>
      <c r="E13" s="816">
        <v>2137</v>
      </c>
      <c r="F13" s="817">
        <v>1444</v>
      </c>
      <c r="G13" s="817">
        <v>533</v>
      </c>
      <c r="H13" s="820">
        <v>58.507135016465426</v>
      </c>
      <c r="I13" s="252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</row>
    <row r="14" spans="1:28" s="39" customFormat="1" ht="12.5">
      <c r="A14" s="50">
        <v>9</v>
      </c>
      <c r="B14" s="48" t="s">
        <v>52</v>
      </c>
      <c r="C14" s="48">
        <v>2416</v>
      </c>
      <c r="D14" s="49">
        <v>6203</v>
      </c>
      <c r="E14" s="49">
        <v>5022</v>
      </c>
      <c r="F14" s="813">
        <v>3597</v>
      </c>
      <c r="G14" s="813">
        <v>1181</v>
      </c>
      <c r="H14" s="819">
        <v>48.882450331125824</v>
      </c>
      <c r="I14" s="252"/>
      <c r="J14" s="252"/>
      <c r="K14" s="252"/>
      <c r="L14" s="570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</row>
    <row r="15" spans="1:28" s="39" customFormat="1" ht="12.5">
      <c r="A15" s="50">
        <v>10</v>
      </c>
      <c r="B15" s="48" t="s">
        <v>108</v>
      </c>
      <c r="C15" s="48">
        <v>1140</v>
      </c>
      <c r="D15" s="49">
        <v>3704</v>
      </c>
      <c r="E15" s="49">
        <v>3182</v>
      </c>
      <c r="F15" s="813">
        <v>1662</v>
      </c>
      <c r="G15" s="813">
        <v>522</v>
      </c>
      <c r="H15" s="819">
        <v>45.789473684210527</v>
      </c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</row>
    <row r="16" spans="1:28" s="39" customFormat="1" ht="12.5">
      <c r="A16" s="50">
        <v>11</v>
      </c>
      <c r="B16" s="301" t="s">
        <v>41</v>
      </c>
      <c r="C16" s="302">
        <v>3153</v>
      </c>
      <c r="D16" s="816">
        <v>9197</v>
      </c>
      <c r="E16" s="816">
        <v>7770</v>
      </c>
      <c r="F16" s="817">
        <v>4580</v>
      </c>
      <c r="G16" s="817">
        <v>1427</v>
      </c>
      <c r="H16" s="818">
        <v>45.258483983507766</v>
      </c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</row>
    <row r="17" spans="1:28" s="39" customFormat="1" ht="12.5">
      <c r="A17" s="50">
        <v>12</v>
      </c>
      <c r="B17" s="48" t="s">
        <v>55</v>
      </c>
      <c r="C17" s="48">
        <v>2337</v>
      </c>
      <c r="D17" s="49">
        <v>5528</v>
      </c>
      <c r="E17" s="49">
        <v>4499</v>
      </c>
      <c r="F17" s="813">
        <v>3366</v>
      </c>
      <c r="G17" s="813">
        <v>1029</v>
      </c>
      <c r="H17" s="819">
        <v>44.030808729139927</v>
      </c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</row>
    <row r="18" spans="1:28" s="39" customFormat="1" ht="12.5">
      <c r="A18" s="50">
        <v>13</v>
      </c>
      <c r="B18" s="48" t="s">
        <v>38</v>
      </c>
      <c r="C18" s="48">
        <v>3902</v>
      </c>
      <c r="D18" s="49">
        <v>7567</v>
      </c>
      <c r="E18" s="49">
        <v>5962</v>
      </c>
      <c r="F18" s="813">
        <v>5507</v>
      </c>
      <c r="G18" s="813">
        <v>1605</v>
      </c>
      <c r="H18" s="815">
        <v>41.1327524346489</v>
      </c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</row>
    <row r="19" spans="1:28" s="39" customFormat="1" ht="12.5">
      <c r="A19" s="50">
        <v>14</v>
      </c>
      <c r="B19" s="301" t="s">
        <v>65</v>
      </c>
      <c r="C19" s="302">
        <v>1410</v>
      </c>
      <c r="D19" s="816">
        <v>3552</v>
      </c>
      <c r="E19" s="816">
        <v>2974</v>
      </c>
      <c r="F19" s="817">
        <v>1988</v>
      </c>
      <c r="G19" s="817">
        <v>578</v>
      </c>
      <c r="H19" s="818">
        <v>40.99290780141844</v>
      </c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</row>
    <row r="20" spans="1:28" s="39" customFormat="1" ht="12.5">
      <c r="A20" s="50">
        <v>15</v>
      </c>
      <c r="B20" s="48" t="s">
        <v>81</v>
      </c>
      <c r="C20" s="48">
        <v>4192</v>
      </c>
      <c r="D20" s="49">
        <v>11119</v>
      </c>
      <c r="E20" s="49">
        <v>9407</v>
      </c>
      <c r="F20" s="813">
        <v>5904</v>
      </c>
      <c r="G20" s="813">
        <v>1712</v>
      </c>
      <c r="H20" s="815">
        <v>40.839694656488554</v>
      </c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</row>
    <row r="21" spans="1:28" s="39" customFormat="1" ht="12.5">
      <c r="A21" s="50">
        <v>16</v>
      </c>
      <c r="B21" s="301" t="s">
        <v>42</v>
      </c>
      <c r="C21" s="302">
        <v>2212</v>
      </c>
      <c r="D21" s="816">
        <v>4942</v>
      </c>
      <c r="E21" s="816">
        <v>4050</v>
      </c>
      <c r="F21" s="817">
        <v>3104</v>
      </c>
      <c r="G21" s="817">
        <v>892</v>
      </c>
      <c r="H21" s="820">
        <v>40.325497287522602</v>
      </c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</row>
    <row r="22" spans="1:28" s="39" customFormat="1" ht="12.5">
      <c r="A22" s="50">
        <v>17</v>
      </c>
      <c r="B22" s="48" t="s">
        <v>49</v>
      </c>
      <c r="C22" s="48">
        <v>1499</v>
      </c>
      <c r="D22" s="49">
        <v>4264</v>
      </c>
      <c r="E22" s="49">
        <v>3665</v>
      </c>
      <c r="F22" s="813">
        <v>2098</v>
      </c>
      <c r="G22" s="813">
        <v>599</v>
      </c>
      <c r="H22" s="819">
        <v>39.959973315543692</v>
      </c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</row>
    <row r="23" spans="1:28" s="39" customFormat="1" ht="12.5">
      <c r="A23" s="50">
        <v>18</v>
      </c>
      <c r="B23" s="48" t="s">
        <v>62</v>
      </c>
      <c r="C23" s="48">
        <v>3017</v>
      </c>
      <c r="D23" s="49">
        <v>6490</v>
      </c>
      <c r="E23" s="49">
        <v>5285</v>
      </c>
      <c r="F23" s="813">
        <v>4222</v>
      </c>
      <c r="G23" s="813">
        <v>1205</v>
      </c>
      <c r="H23" s="815">
        <v>39.940338084189591</v>
      </c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</row>
    <row r="24" spans="1:28" s="39" customFormat="1" ht="12.5">
      <c r="A24" s="50">
        <v>19</v>
      </c>
      <c r="B24" s="301" t="s">
        <v>34</v>
      </c>
      <c r="C24" s="302">
        <v>3646</v>
      </c>
      <c r="D24" s="816">
        <v>7240</v>
      </c>
      <c r="E24" s="816">
        <v>5826</v>
      </c>
      <c r="F24" s="817">
        <v>5060</v>
      </c>
      <c r="G24" s="817">
        <v>1414</v>
      </c>
      <c r="H24" s="818">
        <v>38.7822270981898</v>
      </c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</row>
    <row r="25" spans="1:28" s="39" customFormat="1" ht="12.5">
      <c r="A25" s="50">
        <v>20</v>
      </c>
      <c r="B25" s="48" t="s">
        <v>45</v>
      </c>
      <c r="C25" s="48">
        <v>1709</v>
      </c>
      <c r="D25" s="49">
        <v>3932</v>
      </c>
      <c r="E25" s="49">
        <v>3286</v>
      </c>
      <c r="F25" s="813">
        <v>2355</v>
      </c>
      <c r="G25" s="813">
        <v>646</v>
      </c>
      <c r="H25" s="815">
        <v>37.799882972498537</v>
      </c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</row>
    <row r="26" spans="1:28" s="39" customFormat="1" ht="12.5">
      <c r="A26" s="50">
        <v>21</v>
      </c>
      <c r="B26" s="301" t="s">
        <v>105</v>
      </c>
      <c r="C26" s="302">
        <v>727</v>
      </c>
      <c r="D26" s="816">
        <v>2427</v>
      </c>
      <c r="E26" s="816">
        <v>2156</v>
      </c>
      <c r="F26" s="817">
        <v>998</v>
      </c>
      <c r="G26" s="817">
        <v>271</v>
      </c>
      <c r="H26" s="818">
        <v>37.276478679504812</v>
      </c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</row>
    <row r="27" spans="1:28" s="39" customFormat="1" ht="12.5">
      <c r="A27" s="50">
        <v>22</v>
      </c>
      <c r="B27" s="48" t="s">
        <v>92</v>
      </c>
      <c r="C27" s="48">
        <v>1321</v>
      </c>
      <c r="D27" s="49">
        <v>3323</v>
      </c>
      <c r="E27" s="49">
        <v>2831</v>
      </c>
      <c r="F27" s="813">
        <v>1813</v>
      </c>
      <c r="G27" s="813">
        <v>492</v>
      </c>
      <c r="H27" s="815">
        <v>37.244511733535205</v>
      </c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</row>
    <row r="28" spans="1:28" s="39" customFormat="1" ht="12.5">
      <c r="A28" s="50">
        <v>23</v>
      </c>
      <c r="B28" s="48" t="s">
        <v>78</v>
      </c>
      <c r="C28" s="48">
        <v>1802</v>
      </c>
      <c r="D28" s="49">
        <v>4480</v>
      </c>
      <c r="E28" s="49">
        <v>3816</v>
      </c>
      <c r="F28" s="813">
        <v>2466</v>
      </c>
      <c r="G28" s="813">
        <v>664</v>
      </c>
      <c r="H28" s="815">
        <v>36.847946725860155</v>
      </c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  <c r="V28" s="252"/>
      <c r="W28" s="252"/>
      <c r="X28" s="252"/>
      <c r="Y28" s="252"/>
      <c r="Z28" s="252"/>
      <c r="AA28" s="252"/>
      <c r="AB28" s="252"/>
    </row>
    <row r="29" spans="1:28" s="39" customFormat="1" ht="12.5">
      <c r="A29" s="50">
        <v>24</v>
      </c>
      <c r="B29" s="301" t="s">
        <v>104</v>
      </c>
      <c r="C29" s="302">
        <v>1769</v>
      </c>
      <c r="D29" s="816">
        <v>5181</v>
      </c>
      <c r="E29" s="816">
        <v>4556</v>
      </c>
      <c r="F29" s="817">
        <v>2394</v>
      </c>
      <c r="G29" s="817">
        <v>625</v>
      </c>
      <c r="H29" s="820">
        <v>35.330695308083662</v>
      </c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  <c r="AA29" s="252"/>
      <c r="AB29" s="252"/>
    </row>
    <row r="30" spans="1:28" s="39" customFormat="1" ht="12.5">
      <c r="A30" s="50">
        <v>25</v>
      </c>
      <c r="B30" s="48" t="s">
        <v>94</v>
      </c>
      <c r="C30" s="48">
        <v>854</v>
      </c>
      <c r="D30" s="49">
        <v>1989</v>
      </c>
      <c r="E30" s="49">
        <v>1688</v>
      </c>
      <c r="F30" s="813">
        <v>1155</v>
      </c>
      <c r="G30" s="813">
        <v>301</v>
      </c>
      <c r="H30" s="815">
        <v>35.245901639344261</v>
      </c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</row>
    <row r="31" spans="1:28" s="39" customFormat="1" ht="12.5">
      <c r="A31" s="50">
        <v>26</v>
      </c>
      <c r="B31" s="48" t="s">
        <v>69</v>
      </c>
      <c r="C31" s="48">
        <v>2495</v>
      </c>
      <c r="D31" s="49">
        <v>6929</v>
      </c>
      <c r="E31" s="49">
        <v>6050</v>
      </c>
      <c r="F31" s="813">
        <v>3374</v>
      </c>
      <c r="G31" s="813">
        <v>879</v>
      </c>
      <c r="H31" s="819">
        <v>35.230460921843687</v>
      </c>
      <c r="I31" s="252"/>
      <c r="J31" s="252"/>
      <c r="K31" s="252"/>
      <c r="L31" s="252"/>
      <c r="M31" s="252"/>
      <c r="N31" s="252"/>
      <c r="O31" s="252"/>
      <c r="P31" s="252"/>
      <c r="Q31" s="252"/>
      <c r="R31" s="252"/>
      <c r="S31" s="252"/>
      <c r="T31" s="252"/>
      <c r="U31" s="252"/>
      <c r="V31" s="252"/>
      <c r="W31" s="252"/>
      <c r="X31" s="252"/>
      <c r="Y31" s="252"/>
      <c r="Z31" s="252"/>
      <c r="AA31" s="252"/>
      <c r="AB31" s="252"/>
    </row>
    <row r="32" spans="1:28" s="39" customFormat="1" ht="12.5">
      <c r="A32" s="50">
        <v>27</v>
      </c>
      <c r="B32" s="48" t="s">
        <v>64</v>
      </c>
      <c r="C32" s="48">
        <v>1894</v>
      </c>
      <c r="D32" s="49">
        <v>5227</v>
      </c>
      <c r="E32" s="49">
        <v>4562</v>
      </c>
      <c r="F32" s="813">
        <v>2559</v>
      </c>
      <c r="G32" s="813">
        <v>665</v>
      </c>
      <c r="H32" s="815">
        <v>35.110876451953537</v>
      </c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2"/>
      <c r="AA32" s="252"/>
      <c r="AB32" s="252"/>
    </row>
    <row r="33" spans="1:28" s="39" customFormat="1" ht="12.5">
      <c r="A33" s="50">
        <v>28</v>
      </c>
      <c r="B33" s="197" t="s">
        <v>86</v>
      </c>
      <c r="C33" s="48">
        <v>3735</v>
      </c>
      <c r="D33" s="49">
        <v>8586</v>
      </c>
      <c r="E33" s="49">
        <v>7285</v>
      </c>
      <c r="F33" s="813">
        <v>5036</v>
      </c>
      <c r="G33" s="813">
        <v>1301</v>
      </c>
      <c r="H33" s="821">
        <v>34.832663989290495</v>
      </c>
      <c r="I33" s="252"/>
      <c r="J33" s="252"/>
      <c r="K33" s="252"/>
      <c r="L33" s="252"/>
      <c r="M33" s="252"/>
      <c r="N33" s="252"/>
      <c r="O33" s="252"/>
      <c r="P33" s="252"/>
      <c r="Q33" s="252"/>
      <c r="R33" s="252"/>
      <c r="S33" s="252"/>
      <c r="T33" s="252"/>
      <c r="U33" s="252"/>
      <c r="V33" s="252"/>
      <c r="W33" s="252"/>
      <c r="X33" s="252"/>
      <c r="Y33" s="252"/>
      <c r="Z33" s="252"/>
      <c r="AA33" s="252"/>
      <c r="AB33" s="252"/>
    </row>
    <row r="34" spans="1:28" s="39" customFormat="1" ht="12.5">
      <c r="A34" s="50">
        <v>29</v>
      </c>
      <c r="B34" s="48" t="s">
        <v>106</v>
      </c>
      <c r="C34" s="48">
        <v>2730</v>
      </c>
      <c r="D34" s="49">
        <v>7313</v>
      </c>
      <c r="E34" s="49">
        <v>6373</v>
      </c>
      <c r="F34" s="813">
        <v>3670</v>
      </c>
      <c r="G34" s="813">
        <v>940</v>
      </c>
      <c r="H34" s="819">
        <v>34.432234432234431</v>
      </c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</row>
    <row r="35" spans="1:28" s="39" customFormat="1" ht="12.5">
      <c r="A35" s="50">
        <v>30</v>
      </c>
      <c r="B35" s="48" t="s">
        <v>50</v>
      </c>
      <c r="C35" s="48">
        <v>3411</v>
      </c>
      <c r="D35" s="49">
        <v>6519</v>
      </c>
      <c r="E35" s="49">
        <v>5361</v>
      </c>
      <c r="F35" s="813">
        <v>4569</v>
      </c>
      <c r="G35" s="813">
        <v>1158</v>
      </c>
      <c r="H35" s="819">
        <v>33.948988566402818</v>
      </c>
    </row>
    <row r="36" spans="1:28" s="39" customFormat="1" ht="12.5">
      <c r="A36" s="50">
        <v>31</v>
      </c>
      <c r="B36" s="301" t="s">
        <v>110</v>
      </c>
      <c r="C36" s="302">
        <v>746</v>
      </c>
      <c r="D36" s="816">
        <v>2653</v>
      </c>
      <c r="E36" s="816">
        <v>2400</v>
      </c>
      <c r="F36" s="817">
        <v>999</v>
      </c>
      <c r="G36" s="817">
        <v>253</v>
      </c>
      <c r="H36" s="818">
        <v>33.914209115281501</v>
      </c>
    </row>
    <row r="37" spans="1:28" s="39" customFormat="1" ht="12.5">
      <c r="A37" s="50">
        <v>32</v>
      </c>
      <c r="B37" s="48" t="s">
        <v>60</v>
      </c>
      <c r="C37" s="48">
        <v>10235</v>
      </c>
      <c r="D37" s="49">
        <v>18244</v>
      </c>
      <c r="E37" s="49">
        <v>14802</v>
      </c>
      <c r="F37" s="813">
        <v>13677</v>
      </c>
      <c r="G37" s="813">
        <v>3442</v>
      </c>
      <c r="H37" s="815">
        <v>33.629702002931118</v>
      </c>
    </row>
    <row r="38" spans="1:28" s="39" customFormat="1" ht="12.5">
      <c r="A38" s="50">
        <v>33</v>
      </c>
      <c r="B38" s="48" t="s">
        <v>98</v>
      </c>
      <c r="C38" s="48">
        <v>1561</v>
      </c>
      <c r="D38" s="49">
        <v>4127</v>
      </c>
      <c r="E38" s="49">
        <v>3606</v>
      </c>
      <c r="F38" s="813">
        <v>2082</v>
      </c>
      <c r="G38" s="813">
        <v>521</v>
      </c>
      <c r="H38" s="815">
        <v>33.376040999359383</v>
      </c>
    </row>
    <row r="39" spans="1:28" s="39" customFormat="1" ht="12.5">
      <c r="A39" s="50">
        <v>34</v>
      </c>
      <c r="B39" s="301" t="s">
        <v>36</v>
      </c>
      <c r="C39" s="302">
        <v>3690</v>
      </c>
      <c r="D39" s="816">
        <v>7702</v>
      </c>
      <c r="E39" s="816">
        <v>6476</v>
      </c>
      <c r="F39" s="817">
        <v>4916</v>
      </c>
      <c r="G39" s="817">
        <v>1226</v>
      </c>
      <c r="H39" s="820">
        <v>33.224932249322492</v>
      </c>
    </row>
    <row r="40" spans="1:28" s="39" customFormat="1" ht="12.5">
      <c r="A40" s="50">
        <v>35</v>
      </c>
      <c r="B40" s="48" t="s">
        <v>87</v>
      </c>
      <c r="C40" s="48">
        <v>1215</v>
      </c>
      <c r="D40" s="49">
        <v>3667</v>
      </c>
      <c r="E40" s="49">
        <v>3266</v>
      </c>
      <c r="F40" s="813">
        <v>1616</v>
      </c>
      <c r="G40" s="813">
        <v>401</v>
      </c>
      <c r="H40" s="815">
        <v>33.004115226337447</v>
      </c>
    </row>
    <row r="41" spans="1:28" s="39" customFormat="1" ht="12.5">
      <c r="A41" s="50">
        <v>36</v>
      </c>
      <c r="B41" s="48" t="s">
        <v>84</v>
      </c>
      <c r="C41" s="48">
        <v>2718</v>
      </c>
      <c r="D41" s="49">
        <v>5854</v>
      </c>
      <c r="E41" s="49">
        <v>4994</v>
      </c>
      <c r="F41" s="813">
        <v>3578</v>
      </c>
      <c r="G41" s="813">
        <v>860</v>
      </c>
      <c r="H41" s="815">
        <v>31.640912435614421</v>
      </c>
    </row>
    <row r="42" spans="1:28" s="39" customFormat="1" ht="12.5">
      <c r="A42" s="50">
        <v>37</v>
      </c>
      <c r="B42" s="48" t="s">
        <v>83</v>
      </c>
      <c r="C42" s="48">
        <v>863</v>
      </c>
      <c r="D42" s="49">
        <v>2226</v>
      </c>
      <c r="E42" s="49">
        <v>1953</v>
      </c>
      <c r="F42" s="813">
        <v>1136</v>
      </c>
      <c r="G42" s="813">
        <v>273</v>
      </c>
      <c r="H42" s="815">
        <v>31.633835457705679</v>
      </c>
    </row>
    <row r="43" spans="1:28" s="39" customFormat="1" ht="12.5">
      <c r="A43" s="50">
        <v>38</v>
      </c>
      <c r="B43" s="48" t="s">
        <v>77</v>
      </c>
      <c r="C43" s="48">
        <v>2019</v>
      </c>
      <c r="D43" s="49">
        <v>5092</v>
      </c>
      <c r="E43" s="49">
        <v>4457</v>
      </c>
      <c r="F43" s="813">
        <v>2654</v>
      </c>
      <c r="G43" s="813">
        <v>635</v>
      </c>
      <c r="H43" s="815">
        <v>31.451213472015848</v>
      </c>
    </row>
    <row r="44" spans="1:28" s="39" customFormat="1" ht="12.5">
      <c r="A44" s="50">
        <v>39</v>
      </c>
      <c r="B44" s="48" t="s">
        <v>73</v>
      </c>
      <c r="C44" s="48">
        <v>4017</v>
      </c>
      <c r="D44" s="49">
        <v>9009</v>
      </c>
      <c r="E44" s="49">
        <v>7751</v>
      </c>
      <c r="F44" s="813">
        <v>5275</v>
      </c>
      <c r="G44" s="813">
        <v>1258</v>
      </c>
      <c r="H44" s="815">
        <v>31.316903161563353</v>
      </c>
    </row>
    <row r="45" spans="1:28" s="39" customFormat="1" ht="12.5">
      <c r="A45" s="50">
        <v>40</v>
      </c>
      <c r="B45" s="48" t="s">
        <v>72</v>
      </c>
      <c r="C45" s="48">
        <v>1105</v>
      </c>
      <c r="D45" s="49">
        <v>2966</v>
      </c>
      <c r="E45" s="49">
        <v>2622</v>
      </c>
      <c r="F45" s="813">
        <v>1449</v>
      </c>
      <c r="G45" s="813">
        <v>344</v>
      </c>
      <c r="H45" s="819">
        <v>31.131221719457013</v>
      </c>
    </row>
    <row r="46" spans="1:28" s="39" customFormat="1" ht="12.5">
      <c r="A46" s="50">
        <v>41</v>
      </c>
      <c r="B46" s="48" t="s">
        <v>93</v>
      </c>
      <c r="C46" s="48">
        <v>1530</v>
      </c>
      <c r="D46" s="49">
        <v>3864</v>
      </c>
      <c r="E46" s="49">
        <v>3412</v>
      </c>
      <c r="F46" s="813">
        <v>1982</v>
      </c>
      <c r="G46" s="813">
        <v>452</v>
      </c>
      <c r="H46" s="815">
        <v>29.542483660130721</v>
      </c>
    </row>
    <row r="47" spans="1:28" s="39" customFormat="1" ht="12.5">
      <c r="A47" s="50">
        <v>42</v>
      </c>
      <c r="B47" s="48" t="s">
        <v>76</v>
      </c>
      <c r="C47" s="48">
        <v>2332</v>
      </c>
      <c r="D47" s="49">
        <v>5649</v>
      </c>
      <c r="E47" s="49">
        <v>4966</v>
      </c>
      <c r="F47" s="813">
        <v>3015</v>
      </c>
      <c r="G47" s="813">
        <v>683</v>
      </c>
      <c r="H47" s="819">
        <v>29.288164665523158</v>
      </c>
    </row>
    <row r="48" spans="1:28" s="39" customFormat="1" ht="12.5">
      <c r="A48" s="50">
        <v>43</v>
      </c>
      <c r="B48" s="301" t="s">
        <v>74</v>
      </c>
      <c r="C48" s="302">
        <v>3001</v>
      </c>
      <c r="D48" s="816">
        <v>6608</v>
      </c>
      <c r="E48" s="816">
        <v>5734</v>
      </c>
      <c r="F48" s="817">
        <v>3875</v>
      </c>
      <c r="G48" s="817">
        <v>874</v>
      </c>
      <c r="H48" s="820">
        <v>29.123625458180609</v>
      </c>
    </row>
    <row r="49" spans="1:8" s="39" customFormat="1" ht="12.5">
      <c r="A49" s="50">
        <v>44</v>
      </c>
      <c r="B49" s="301" t="s">
        <v>102</v>
      </c>
      <c r="C49" s="302">
        <v>1752</v>
      </c>
      <c r="D49" s="816">
        <v>4743</v>
      </c>
      <c r="E49" s="816">
        <v>4254</v>
      </c>
      <c r="F49" s="817">
        <v>2241</v>
      </c>
      <c r="G49" s="817">
        <v>489</v>
      </c>
      <c r="H49" s="818">
        <v>27.910958904109588</v>
      </c>
    </row>
    <row r="50" spans="1:8" s="39" customFormat="1" ht="12.5">
      <c r="A50" s="50">
        <v>45</v>
      </c>
      <c r="B50" s="48" t="s">
        <v>54</v>
      </c>
      <c r="C50" s="48">
        <v>4252</v>
      </c>
      <c r="D50" s="49">
        <v>8219</v>
      </c>
      <c r="E50" s="49">
        <v>7060</v>
      </c>
      <c r="F50" s="813">
        <v>5411</v>
      </c>
      <c r="G50" s="813">
        <v>1159</v>
      </c>
      <c r="H50" s="815">
        <v>27.257761053621827</v>
      </c>
    </row>
    <row r="51" spans="1:8" s="39" customFormat="1" ht="12.5">
      <c r="A51" s="50">
        <v>46</v>
      </c>
      <c r="B51" s="301" t="s">
        <v>80</v>
      </c>
      <c r="C51" s="302">
        <v>1948</v>
      </c>
      <c r="D51" s="816">
        <v>3997</v>
      </c>
      <c r="E51" s="816">
        <v>3468</v>
      </c>
      <c r="F51" s="817">
        <v>2477</v>
      </c>
      <c r="G51" s="817">
        <v>529</v>
      </c>
      <c r="H51" s="820">
        <v>27.156057494866531</v>
      </c>
    </row>
    <row r="52" spans="1:8" s="39" customFormat="1" ht="12.5">
      <c r="A52" s="50">
        <v>47</v>
      </c>
      <c r="B52" s="301" t="s">
        <v>107</v>
      </c>
      <c r="C52" s="302">
        <v>1515</v>
      </c>
      <c r="D52" s="816">
        <v>4027</v>
      </c>
      <c r="E52" s="816">
        <v>3621</v>
      </c>
      <c r="F52" s="817">
        <v>1921</v>
      </c>
      <c r="G52" s="817">
        <v>406</v>
      </c>
      <c r="H52" s="818">
        <v>26.798679867986795</v>
      </c>
    </row>
    <row r="53" spans="1:8" s="39" customFormat="1" ht="12.5">
      <c r="A53" s="50">
        <v>48</v>
      </c>
      <c r="B53" s="48" t="s">
        <v>88</v>
      </c>
      <c r="C53" s="48">
        <v>1628</v>
      </c>
      <c r="D53" s="49">
        <v>3534</v>
      </c>
      <c r="E53" s="49">
        <v>3098</v>
      </c>
      <c r="F53" s="813">
        <v>2064</v>
      </c>
      <c r="G53" s="813">
        <v>436</v>
      </c>
      <c r="H53" s="815">
        <v>26.781326781326779</v>
      </c>
    </row>
    <row r="54" spans="1:8" s="39" customFormat="1" ht="12.5">
      <c r="A54" s="50">
        <v>49</v>
      </c>
      <c r="B54" s="48" t="s">
        <v>57</v>
      </c>
      <c r="C54" s="48">
        <v>2947</v>
      </c>
      <c r="D54" s="49">
        <v>6648</v>
      </c>
      <c r="E54" s="49">
        <v>5861</v>
      </c>
      <c r="F54" s="813">
        <v>3734</v>
      </c>
      <c r="G54" s="813">
        <v>787</v>
      </c>
      <c r="H54" s="819">
        <v>26.70512385476756</v>
      </c>
    </row>
    <row r="55" spans="1:8" s="39" customFormat="1" ht="12.5">
      <c r="A55" s="51">
        <v>50</v>
      </c>
      <c r="B55" s="320" t="s">
        <v>91</v>
      </c>
      <c r="C55" s="321">
        <v>987</v>
      </c>
      <c r="D55" s="822">
        <v>3191</v>
      </c>
      <c r="E55" s="822">
        <v>2930</v>
      </c>
      <c r="F55" s="823">
        <v>1248</v>
      </c>
      <c r="G55" s="823">
        <v>261</v>
      </c>
      <c r="H55" s="824">
        <v>26.443768996960486</v>
      </c>
    </row>
    <row r="56" spans="1:8" s="39" customFormat="1" ht="12.5">
      <c r="A56" s="47">
        <v>51</v>
      </c>
      <c r="B56" s="300" t="s">
        <v>67</v>
      </c>
      <c r="C56" s="322">
        <v>1931</v>
      </c>
      <c r="D56" s="825">
        <v>4569</v>
      </c>
      <c r="E56" s="825">
        <v>4068</v>
      </c>
      <c r="F56" s="826">
        <v>2432</v>
      </c>
      <c r="G56" s="826">
        <v>501</v>
      </c>
      <c r="H56" s="827">
        <v>25.945106162610049</v>
      </c>
    </row>
    <row r="57" spans="1:8" s="39" customFormat="1" ht="12.5">
      <c r="A57" s="50">
        <v>52</v>
      </c>
      <c r="B57" s="48" t="s">
        <v>59</v>
      </c>
      <c r="C57" s="48">
        <v>11787</v>
      </c>
      <c r="D57" s="49">
        <v>18816</v>
      </c>
      <c r="E57" s="49">
        <v>15920</v>
      </c>
      <c r="F57" s="813">
        <v>14683</v>
      </c>
      <c r="G57" s="813">
        <v>2896</v>
      </c>
      <c r="H57" s="815">
        <v>24.56944090947654</v>
      </c>
    </row>
    <row r="58" spans="1:8" s="39" customFormat="1" ht="12.5">
      <c r="A58" s="50">
        <v>53</v>
      </c>
      <c r="B58" s="301" t="s">
        <v>53</v>
      </c>
      <c r="C58" s="302">
        <v>982</v>
      </c>
      <c r="D58" s="816">
        <v>2312</v>
      </c>
      <c r="E58" s="816">
        <v>2072</v>
      </c>
      <c r="F58" s="817">
        <v>1222</v>
      </c>
      <c r="G58" s="817">
        <v>240</v>
      </c>
      <c r="H58" s="818">
        <v>24.439918533604889</v>
      </c>
    </row>
    <row r="59" spans="1:8" s="39" customFormat="1" ht="12.5">
      <c r="A59" s="50">
        <v>54</v>
      </c>
      <c r="B59" s="48" t="s">
        <v>89</v>
      </c>
      <c r="C59" s="48">
        <v>2434</v>
      </c>
      <c r="D59" s="49">
        <v>5878</v>
      </c>
      <c r="E59" s="49">
        <v>5291</v>
      </c>
      <c r="F59" s="813">
        <v>3021</v>
      </c>
      <c r="G59" s="813">
        <v>587</v>
      </c>
      <c r="H59" s="815">
        <v>24.11668036154478</v>
      </c>
    </row>
    <row r="60" spans="1:8" s="39" customFormat="1" ht="12.5">
      <c r="A60" s="50">
        <v>55</v>
      </c>
      <c r="B60" s="301" t="s">
        <v>40</v>
      </c>
      <c r="C60" s="302">
        <v>1318</v>
      </c>
      <c r="D60" s="816">
        <v>2702</v>
      </c>
      <c r="E60" s="816">
        <v>2394</v>
      </c>
      <c r="F60" s="817">
        <v>1626</v>
      </c>
      <c r="G60" s="817">
        <v>308</v>
      </c>
      <c r="H60" s="818">
        <v>23.368740515933233</v>
      </c>
    </row>
    <row r="61" spans="1:8" s="39" customFormat="1" ht="12.5">
      <c r="A61" s="50">
        <v>56</v>
      </c>
      <c r="B61" s="48" t="s">
        <v>90</v>
      </c>
      <c r="C61" s="48">
        <v>3099</v>
      </c>
      <c r="D61" s="49">
        <v>7314</v>
      </c>
      <c r="E61" s="49">
        <v>6591</v>
      </c>
      <c r="F61" s="813">
        <v>3822</v>
      </c>
      <c r="G61" s="813">
        <v>723</v>
      </c>
      <c r="H61" s="819">
        <v>23.330106485963213</v>
      </c>
    </row>
    <row r="62" spans="1:8" s="39" customFormat="1" ht="12.5">
      <c r="A62" s="50">
        <v>57</v>
      </c>
      <c r="B62" s="301" t="s">
        <v>96</v>
      </c>
      <c r="C62" s="302">
        <v>1025</v>
      </c>
      <c r="D62" s="816">
        <v>3043</v>
      </c>
      <c r="E62" s="816">
        <v>2805</v>
      </c>
      <c r="F62" s="817">
        <v>1263</v>
      </c>
      <c r="G62" s="817">
        <v>238</v>
      </c>
      <c r="H62" s="820">
        <v>23.219512195121954</v>
      </c>
    </row>
    <row r="63" spans="1:8" s="39" customFormat="1" ht="12.5">
      <c r="A63" s="50">
        <v>58</v>
      </c>
      <c r="B63" s="48" t="s">
        <v>79</v>
      </c>
      <c r="C63" s="48">
        <v>3195</v>
      </c>
      <c r="D63" s="49">
        <v>6931</v>
      </c>
      <c r="E63" s="49">
        <v>6197</v>
      </c>
      <c r="F63" s="813">
        <v>3929</v>
      </c>
      <c r="G63" s="813">
        <v>734</v>
      </c>
      <c r="H63" s="815">
        <v>22.973395931142409</v>
      </c>
    </row>
    <row r="64" spans="1:8" s="39" customFormat="1" ht="12.5">
      <c r="A64" s="50">
        <v>59</v>
      </c>
      <c r="B64" s="48" t="s">
        <v>61</v>
      </c>
      <c r="C64" s="48">
        <v>2792</v>
      </c>
      <c r="D64" s="49">
        <v>5983</v>
      </c>
      <c r="E64" s="49">
        <v>5355</v>
      </c>
      <c r="F64" s="813">
        <v>3420</v>
      </c>
      <c r="G64" s="813">
        <v>628</v>
      </c>
      <c r="H64" s="815">
        <v>22.492836676217763</v>
      </c>
    </row>
    <row r="65" spans="1:9" s="39" customFormat="1" ht="12.5">
      <c r="A65" s="50">
        <v>60</v>
      </c>
      <c r="B65" s="301" t="s">
        <v>63</v>
      </c>
      <c r="C65" s="302">
        <v>3952</v>
      </c>
      <c r="D65" s="816">
        <v>8436</v>
      </c>
      <c r="E65" s="816">
        <v>7552</v>
      </c>
      <c r="F65" s="817">
        <v>4836</v>
      </c>
      <c r="G65" s="817">
        <v>884</v>
      </c>
      <c r="H65" s="818">
        <v>22.368421052631579</v>
      </c>
    </row>
    <row r="66" spans="1:9" s="39" customFormat="1" ht="12.5">
      <c r="A66" s="50">
        <v>61</v>
      </c>
      <c r="B66" s="48" t="s">
        <v>71</v>
      </c>
      <c r="C66" s="48">
        <v>2466</v>
      </c>
      <c r="D66" s="49">
        <v>5385</v>
      </c>
      <c r="E66" s="49">
        <v>4835</v>
      </c>
      <c r="F66" s="813">
        <v>3016</v>
      </c>
      <c r="G66" s="813">
        <v>550</v>
      </c>
      <c r="H66" s="815">
        <v>22.303325223033251</v>
      </c>
    </row>
    <row r="67" spans="1:9" s="39" customFormat="1" ht="12.5">
      <c r="A67" s="50">
        <v>62</v>
      </c>
      <c r="B67" s="48" t="s">
        <v>58</v>
      </c>
      <c r="C67" s="48">
        <v>2759</v>
      </c>
      <c r="D67" s="49">
        <v>5224</v>
      </c>
      <c r="E67" s="49">
        <v>4623</v>
      </c>
      <c r="F67" s="813">
        <v>3360</v>
      </c>
      <c r="G67" s="813">
        <v>601</v>
      </c>
      <c r="H67" s="819">
        <v>21.783254802464661</v>
      </c>
    </row>
    <row r="68" spans="1:9" s="39" customFormat="1" ht="12.5">
      <c r="A68" s="50">
        <v>63</v>
      </c>
      <c r="B68" s="48" t="s">
        <v>95</v>
      </c>
      <c r="C68" s="48">
        <v>1438</v>
      </c>
      <c r="D68" s="49">
        <v>3301</v>
      </c>
      <c r="E68" s="49">
        <v>2997</v>
      </c>
      <c r="F68" s="813">
        <v>1742</v>
      </c>
      <c r="G68" s="813">
        <v>304</v>
      </c>
      <c r="H68" s="815">
        <v>21.140472878998608</v>
      </c>
    </row>
    <row r="69" spans="1:9" s="39" customFormat="1" ht="12.5">
      <c r="A69" s="50">
        <v>64</v>
      </c>
      <c r="B69" s="301" t="s">
        <v>103</v>
      </c>
      <c r="C69" s="302">
        <v>4254</v>
      </c>
      <c r="D69" s="816">
        <v>9309</v>
      </c>
      <c r="E69" s="816">
        <v>8422</v>
      </c>
      <c r="F69" s="817">
        <v>5141</v>
      </c>
      <c r="G69" s="817">
        <v>887</v>
      </c>
      <c r="H69" s="818">
        <v>20.85096379877762</v>
      </c>
    </row>
    <row r="70" spans="1:9" s="39" customFormat="1" ht="12.5">
      <c r="A70" s="50">
        <v>65</v>
      </c>
      <c r="B70" s="48" t="s">
        <v>97</v>
      </c>
      <c r="C70" s="48">
        <v>2358</v>
      </c>
      <c r="D70" s="49">
        <v>5161</v>
      </c>
      <c r="E70" s="49">
        <v>4685</v>
      </c>
      <c r="F70" s="813">
        <v>2834</v>
      </c>
      <c r="G70" s="813">
        <v>476</v>
      </c>
      <c r="H70" s="819">
        <v>20.186598812553012</v>
      </c>
    </row>
    <row r="71" spans="1:9" s="39" customFormat="1" ht="12.5">
      <c r="A71" s="50">
        <v>66</v>
      </c>
      <c r="B71" s="301" t="s">
        <v>66</v>
      </c>
      <c r="C71" s="302">
        <v>2417</v>
      </c>
      <c r="D71" s="816">
        <v>4981</v>
      </c>
      <c r="E71" s="816">
        <v>4522</v>
      </c>
      <c r="F71" s="817">
        <v>2876</v>
      </c>
      <c r="G71" s="817">
        <v>459</v>
      </c>
      <c r="H71" s="818">
        <v>18.990484071162598</v>
      </c>
    </row>
    <row r="72" spans="1:9" s="39" customFormat="1" ht="12.5">
      <c r="A72" s="50">
        <v>67</v>
      </c>
      <c r="B72" s="48" t="s">
        <v>46</v>
      </c>
      <c r="C72" s="48">
        <v>2683</v>
      </c>
      <c r="D72" s="49">
        <v>5385</v>
      </c>
      <c r="E72" s="49">
        <v>4891</v>
      </c>
      <c r="F72" s="813">
        <v>3177</v>
      </c>
      <c r="G72" s="813">
        <v>494</v>
      </c>
      <c r="H72" s="815">
        <v>18.412225121133062</v>
      </c>
    </row>
    <row r="73" spans="1:9" s="39" customFormat="1" ht="12.5">
      <c r="A73" s="50">
        <v>68</v>
      </c>
      <c r="B73" s="301" t="s">
        <v>44</v>
      </c>
      <c r="C73" s="302">
        <v>11434</v>
      </c>
      <c r="D73" s="816">
        <v>14746</v>
      </c>
      <c r="E73" s="816">
        <v>12703</v>
      </c>
      <c r="F73" s="817">
        <v>13477</v>
      </c>
      <c r="G73" s="817">
        <v>2043</v>
      </c>
      <c r="H73" s="820">
        <v>17.867762812663983</v>
      </c>
    </row>
    <row r="74" spans="1:9" s="39" customFormat="1" ht="12.5">
      <c r="A74" s="50">
        <v>69</v>
      </c>
      <c r="B74" s="48" t="s">
        <v>101</v>
      </c>
      <c r="C74" s="48">
        <v>2187</v>
      </c>
      <c r="D74" s="49">
        <v>5233</v>
      </c>
      <c r="E74" s="49">
        <v>4867</v>
      </c>
      <c r="F74" s="813">
        <v>2553</v>
      </c>
      <c r="G74" s="813">
        <v>366</v>
      </c>
      <c r="H74" s="819">
        <v>16.735253772290807</v>
      </c>
    </row>
    <row r="75" spans="1:9" s="39" customFormat="1" ht="12.5">
      <c r="A75" s="50">
        <v>70</v>
      </c>
      <c r="B75" s="48" t="s">
        <v>56</v>
      </c>
      <c r="C75" s="48">
        <v>1937</v>
      </c>
      <c r="D75" s="49">
        <v>4580</v>
      </c>
      <c r="E75" s="49">
        <v>4258</v>
      </c>
      <c r="F75" s="813">
        <v>2259</v>
      </c>
      <c r="G75" s="813">
        <v>322</v>
      </c>
      <c r="H75" s="815">
        <v>16.623644811564276</v>
      </c>
    </row>
    <row r="76" spans="1:9" s="39" customFormat="1" ht="12.5">
      <c r="A76" s="50">
        <v>71</v>
      </c>
      <c r="B76" s="48" t="s">
        <v>43</v>
      </c>
      <c r="C76" s="48">
        <v>2751</v>
      </c>
      <c r="D76" s="49">
        <v>6061</v>
      </c>
      <c r="E76" s="49">
        <v>5618</v>
      </c>
      <c r="F76" s="813">
        <v>3194</v>
      </c>
      <c r="G76" s="813">
        <v>443</v>
      </c>
      <c r="H76" s="819">
        <v>16.103235187204653</v>
      </c>
    </row>
    <row r="77" spans="1:9" s="39" customFormat="1" ht="12.5">
      <c r="A77" s="50">
        <v>72</v>
      </c>
      <c r="B77" s="48" t="s">
        <v>37</v>
      </c>
      <c r="C77" s="48">
        <v>3538</v>
      </c>
      <c r="D77" s="49">
        <v>6062</v>
      </c>
      <c r="E77" s="49">
        <v>5495</v>
      </c>
      <c r="F77" s="813">
        <v>4105</v>
      </c>
      <c r="G77" s="813">
        <v>567</v>
      </c>
      <c r="H77" s="819">
        <v>16.026003391746748</v>
      </c>
    </row>
    <row r="78" spans="1:9" s="39" customFormat="1" ht="12.5">
      <c r="A78" s="50">
        <v>73</v>
      </c>
      <c r="B78" s="301" t="s">
        <v>85</v>
      </c>
      <c r="C78" s="302">
        <v>1638</v>
      </c>
      <c r="D78" s="816">
        <v>3514</v>
      </c>
      <c r="E78" s="816">
        <v>3252</v>
      </c>
      <c r="F78" s="817">
        <v>1900</v>
      </c>
      <c r="G78" s="817">
        <v>262</v>
      </c>
      <c r="H78" s="820">
        <v>15.995115995115993</v>
      </c>
    </row>
    <row r="79" spans="1:9" s="39" customFormat="1" ht="12.5">
      <c r="A79" s="50">
        <v>74</v>
      </c>
      <c r="B79" s="301" t="s">
        <v>68</v>
      </c>
      <c r="C79" s="302">
        <v>1914</v>
      </c>
      <c r="D79" s="816">
        <v>4389</v>
      </c>
      <c r="E79" s="816">
        <v>4093</v>
      </c>
      <c r="F79" s="817">
        <v>2210</v>
      </c>
      <c r="G79" s="817">
        <v>296</v>
      </c>
      <c r="H79" s="820">
        <v>15.464994775339601</v>
      </c>
    </row>
    <row r="80" spans="1:9" s="39" customFormat="1" ht="12.5">
      <c r="A80" s="50">
        <v>75</v>
      </c>
      <c r="B80" s="301" t="s">
        <v>70</v>
      </c>
      <c r="C80" s="302">
        <v>1609</v>
      </c>
      <c r="D80" s="816">
        <v>3524</v>
      </c>
      <c r="E80" s="816">
        <v>3295</v>
      </c>
      <c r="F80" s="817">
        <v>1838</v>
      </c>
      <c r="G80" s="817">
        <v>229</v>
      </c>
      <c r="H80" s="818">
        <v>14.23244251087632</v>
      </c>
      <c r="I80" s="54"/>
    </row>
    <row r="81" spans="1:9" s="39" customFormat="1" ht="12.5">
      <c r="A81" s="50">
        <v>76</v>
      </c>
      <c r="B81" s="48" t="s">
        <v>47</v>
      </c>
      <c r="C81" s="48">
        <v>5145</v>
      </c>
      <c r="D81" s="49">
        <v>8376</v>
      </c>
      <c r="E81" s="49">
        <v>7671</v>
      </c>
      <c r="F81" s="813">
        <v>5850</v>
      </c>
      <c r="G81" s="813">
        <v>705</v>
      </c>
      <c r="H81" s="819">
        <v>13.702623906705538</v>
      </c>
      <c r="I81" s="54"/>
    </row>
    <row r="82" spans="1:9" s="39" customFormat="1" ht="12.5">
      <c r="A82" s="51">
        <v>77</v>
      </c>
      <c r="B82" s="352" t="s">
        <v>109</v>
      </c>
      <c r="C82" s="352">
        <v>950</v>
      </c>
      <c r="D82" s="52">
        <v>2261</v>
      </c>
      <c r="E82" s="52">
        <v>2161</v>
      </c>
      <c r="F82" s="828">
        <v>1050</v>
      </c>
      <c r="G82" s="828">
        <v>100</v>
      </c>
      <c r="H82" s="829">
        <v>10.526315789473683</v>
      </c>
      <c r="I82" s="54"/>
    </row>
    <row r="83" spans="1:9" s="39" customFormat="1" ht="12.5">
      <c r="A83" s="55"/>
      <c r="I83" s="54"/>
    </row>
    <row r="84" spans="1:9" s="39" customFormat="1" ht="12.5">
      <c r="A84" s="47">
        <v>1</v>
      </c>
      <c r="B84" s="53" t="s">
        <v>138</v>
      </c>
      <c r="C84" s="53">
        <v>5799</v>
      </c>
      <c r="D84" s="53">
        <v>19007</v>
      </c>
      <c r="E84" s="53">
        <v>14009</v>
      </c>
      <c r="F84" s="53">
        <v>10797</v>
      </c>
      <c r="G84" s="53">
        <v>4998</v>
      </c>
      <c r="H84" s="830">
        <v>86.187273667873782</v>
      </c>
      <c r="I84" s="54"/>
    </row>
    <row r="85" spans="1:9" s="39" customFormat="1" ht="12.5">
      <c r="A85" s="50">
        <v>2</v>
      </c>
      <c r="B85" s="49" t="s">
        <v>48</v>
      </c>
      <c r="C85" s="49">
        <v>17955</v>
      </c>
      <c r="D85" s="49">
        <v>52417</v>
      </c>
      <c r="E85" s="49">
        <v>38265</v>
      </c>
      <c r="F85" s="49">
        <v>32107</v>
      </c>
      <c r="G85" s="49">
        <v>14152</v>
      </c>
      <c r="H85" s="831">
        <v>78.819270398217768</v>
      </c>
      <c r="I85" s="54"/>
    </row>
    <row r="86" spans="1:9" s="39" customFormat="1" ht="12.5">
      <c r="A86" s="50">
        <v>3</v>
      </c>
      <c r="B86" s="49" t="s">
        <v>142</v>
      </c>
      <c r="C86" s="49">
        <v>23592</v>
      </c>
      <c r="D86" s="49">
        <v>56495</v>
      </c>
      <c r="E86" s="49">
        <v>46973</v>
      </c>
      <c r="F86" s="49">
        <v>33114</v>
      </c>
      <c r="G86" s="49">
        <v>9522</v>
      </c>
      <c r="H86" s="831">
        <v>40.361139369277723</v>
      </c>
      <c r="I86" s="54"/>
    </row>
    <row r="87" spans="1:9" s="39" customFormat="1" ht="12.5">
      <c r="A87" s="50">
        <v>4</v>
      </c>
      <c r="B87" s="49" t="s">
        <v>131</v>
      </c>
      <c r="C87" s="49">
        <v>9811</v>
      </c>
      <c r="D87" s="49">
        <v>26627</v>
      </c>
      <c r="E87" s="49">
        <v>22765</v>
      </c>
      <c r="F87" s="49">
        <v>13673</v>
      </c>
      <c r="G87" s="49">
        <v>3862</v>
      </c>
      <c r="H87" s="831">
        <v>39.363979207012541</v>
      </c>
      <c r="I87" s="54"/>
    </row>
    <row r="88" spans="1:9" s="39" customFormat="1" ht="12.5">
      <c r="A88" s="50">
        <v>5</v>
      </c>
      <c r="B88" s="49" t="s">
        <v>139</v>
      </c>
      <c r="C88" s="56">
        <v>22637</v>
      </c>
      <c r="D88" s="49">
        <v>47780</v>
      </c>
      <c r="E88" s="49">
        <v>39865</v>
      </c>
      <c r="F88" s="49">
        <v>30552</v>
      </c>
      <c r="G88" s="49">
        <v>7915</v>
      </c>
      <c r="H88" s="831">
        <v>34.964880505367319</v>
      </c>
      <c r="I88" s="54"/>
    </row>
    <row r="89" spans="1:9" s="39" customFormat="1" ht="12.5">
      <c r="A89" s="50">
        <v>6</v>
      </c>
      <c r="B89" s="49" t="s">
        <v>135</v>
      </c>
      <c r="C89" s="49">
        <v>12818</v>
      </c>
      <c r="D89" s="49">
        <v>30558</v>
      </c>
      <c r="E89" s="49">
        <v>26106</v>
      </c>
      <c r="F89" s="49">
        <v>17270</v>
      </c>
      <c r="G89" s="49">
        <v>4452</v>
      </c>
      <c r="H89" s="831">
        <v>34.732407551880165</v>
      </c>
      <c r="I89" s="54"/>
    </row>
    <row r="90" spans="1:9" s="39" customFormat="1" ht="12.5">
      <c r="A90" s="50">
        <v>7</v>
      </c>
      <c r="B90" s="49" t="s">
        <v>141</v>
      </c>
      <c r="C90" s="49">
        <v>10537</v>
      </c>
      <c r="D90" s="49">
        <v>28894</v>
      </c>
      <c r="E90" s="49">
        <v>25335</v>
      </c>
      <c r="F90" s="49">
        <v>14096</v>
      </c>
      <c r="G90" s="49">
        <v>3559</v>
      </c>
      <c r="H90" s="831">
        <v>33.776217139603304</v>
      </c>
      <c r="I90" s="54"/>
    </row>
    <row r="91" spans="1:9" s="39" customFormat="1" ht="12.5">
      <c r="A91" s="50">
        <v>8</v>
      </c>
      <c r="B91" s="56" t="s">
        <v>134</v>
      </c>
      <c r="C91" s="49">
        <v>9341</v>
      </c>
      <c r="D91" s="49">
        <v>22250</v>
      </c>
      <c r="E91" s="49">
        <v>19227</v>
      </c>
      <c r="F91" s="49">
        <v>12364</v>
      </c>
      <c r="G91" s="49">
        <v>3023</v>
      </c>
      <c r="H91" s="831">
        <v>32.36270206615994</v>
      </c>
      <c r="I91" s="54"/>
    </row>
    <row r="92" spans="1:9" s="39" customFormat="1" ht="12.5">
      <c r="A92" s="50">
        <v>9</v>
      </c>
      <c r="B92" s="49" t="s">
        <v>133</v>
      </c>
      <c r="C92" s="49">
        <v>7930</v>
      </c>
      <c r="D92" s="49">
        <v>21242</v>
      </c>
      <c r="E92" s="49">
        <v>18953</v>
      </c>
      <c r="F92" s="49">
        <v>10219</v>
      </c>
      <c r="G92" s="49">
        <v>2289</v>
      </c>
      <c r="H92" s="831">
        <v>28.865069356872635</v>
      </c>
      <c r="I92" s="54"/>
    </row>
    <row r="93" spans="1:9" s="39" customFormat="1" ht="12.5">
      <c r="A93" s="50">
        <v>10</v>
      </c>
      <c r="B93" s="49" t="s">
        <v>132</v>
      </c>
      <c r="C93" s="49">
        <v>10000</v>
      </c>
      <c r="D93" s="49">
        <v>24150</v>
      </c>
      <c r="E93" s="49">
        <v>21331</v>
      </c>
      <c r="F93" s="49">
        <v>12819</v>
      </c>
      <c r="G93" s="49">
        <v>2819</v>
      </c>
      <c r="H93" s="831">
        <v>28.189999999999998</v>
      </c>
      <c r="I93" s="54"/>
    </row>
    <row r="94" spans="1:9" s="39" customFormat="1" ht="12.5">
      <c r="A94" s="50">
        <v>11</v>
      </c>
      <c r="B94" s="49" t="s">
        <v>140</v>
      </c>
      <c r="C94" s="49">
        <v>29087</v>
      </c>
      <c r="D94" s="49">
        <v>57023</v>
      </c>
      <c r="E94" s="49">
        <v>49227</v>
      </c>
      <c r="F94" s="49">
        <v>36883</v>
      </c>
      <c r="G94" s="49">
        <v>7796</v>
      </c>
      <c r="H94" s="831">
        <v>26.802351565991678</v>
      </c>
      <c r="I94" s="54"/>
    </row>
    <row r="95" spans="1:9" s="39" customFormat="1" ht="12.5">
      <c r="A95" s="50">
        <v>12</v>
      </c>
      <c r="B95" s="49" t="s">
        <v>136</v>
      </c>
      <c r="C95" s="49">
        <v>9076</v>
      </c>
      <c r="D95" s="49">
        <v>22371</v>
      </c>
      <c r="E95" s="49">
        <v>19964</v>
      </c>
      <c r="F95" s="49">
        <v>11483</v>
      </c>
      <c r="G95" s="49">
        <v>2407</v>
      </c>
      <c r="H95" s="831">
        <v>26.520493609519612</v>
      </c>
      <c r="I95" s="54"/>
    </row>
    <row r="96" spans="1:9" s="39" customFormat="1" ht="12.5">
      <c r="A96" s="50">
        <v>13</v>
      </c>
      <c r="B96" s="49" t="s">
        <v>137</v>
      </c>
      <c r="C96" s="49">
        <v>37307</v>
      </c>
      <c r="D96" s="49">
        <v>63178</v>
      </c>
      <c r="E96" s="49">
        <v>55328</v>
      </c>
      <c r="F96" s="49">
        <v>45157</v>
      </c>
      <c r="G96" s="49">
        <v>7850</v>
      </c>
      <c r="H96" s="831">
        <v>21.041627576594205</v>
      </c>
      <c r="I96" s="54"/>
    </row>
    <row r="97" spans="1:9" s="39" customFormat="1" ht="12.5">
      <c r="A97" s="51">
        <v>14</v>
      </c>
      <c r="B97" s="52" t="s">
        <v>597</v>
      </c>
      <c r="C97" s="52">
        <v>9642</v>
      </c>
      <c r="D97" s="52">
        <v>21776</v>
      </c>
      <c r="E97" s="52">
        <v>19975</v>
      </c>
      <c r="F97" s="52">
        <v>11443</v>
      </c>
      <c r="G97" s="52">
        <v>1801</v>
      </c>
      <c r="H97" s="832">
        <v>18.678697365691765</v>
      </c>
      <c r="I97" s="54"/>
    </row>
    <row r="98" spans="1:9" s="39" customFormat="1" ht="12.5">
      <c r="A98" s="36"/>
      <c r="D98" s="655"/>
      <c r="E98" s="655"/>
      <c r="F98" s="655"/>
      <c r="G98" s="655"/>
      <c r="H98" s="655"/>
      <c r="I98" s="54"/>
    </row>
    <row r="99" spans="1:9" s="39" customFormat="1" ht="12.5">
      <c r="A99" s="55"/>
      <c r="B99" s="623" t="s">
        <v>111</v>
      </c>
      <c r="C99" s="812">
        <v>215532</v>
      </c>
      <c r="D99" s="812">
        <v>493768</v>
      </c>
      <c r="E99" s="812">
        <v>417323</v>
      </c>
      <c r="F99" s="812">
        <v>291977</v>
      </c>
      <c r="G99" s="812">
        <v>76445</v>
      </c>
      <c r="H99" s="811">
        <v>35.468051147857395</v>
      </c>
      <c r="I99" s="54"/>
    </row>
    <row r="100" spans="1:9" s="39" customFormat="1" ht="12.5">
      <c r="I100" s="54"/>
    </row>
    <row r="101" spans="1:9" s="39" customFormat="1" ht="12.5">
      <c r="I101" s="54"/>
    </row>
    <row r="102" spans="1:9" s="39" customFormat="1" ht="12.5">
      <c r="I102" s="54"/>
    </row>
    <row r="103" spans="1:9" s="39" customFormat="1" ht="15.5">
      <c r="E103" s="154" t="s">
        <v>330</v>
      </c>
      <c r="I103" s="54"/>
    </row>
    <row r="104" spans="1:9" s="39" customFormat="1" ht="12.5">
      <c r="I104" s="54"/>
    </row>
    <row r="105" spans="1:9" s="39" customFormat="1" ht="12.5">
      <c r="I105" s="54"/>
    </row>
    <row r="106" spans="1:9" s="39" customFormat="1" ht="12.5">
      <c r="I106" s="54"/>
    </row>
    <row r="107" spans="1:9" s="39" customFormat="1" ht="12.5">
      <c r="I107" s="54"/>
    </row>
    <row r="108" spans="1:9" s="39" customFormat="1" ht="12.5">
      <c r="I108" s="54"/>
    </row>
    <row r="109" spans="1:9" s="39" customFormat="1" ht="12.5">
      <c r="I109" s="54"/>
    </row>
    <row r="110" spans="1:9" s="39" customFormat="1" ht="12.5">
      <c r="I110" s="54"/>
    </row>
    <row r="111" spans="1:9" s="39" customFormat="1" ht="12.5">
      <c r="I111" s="54"/>
    </row>
    <row r="112" spans="1:9" s="39" customFormat="1" ht="12.5">
      <c r="I112" s="54"/>
    </row>
    <row r="113" spans="2:9" s="39" customFormat="1" ht="12.5">
      <c r="I113" s="54"/>
    </row>
    <row r="114" spans="2:9" s="39" customFormat="1" ht="12.5">
      <c r="I114" s="54"/>
    </row>
    <row r="115" spans="2:9" s="39" customFormat="1" ht="12.5">
      <c r="I115" s="54"/>
    </row>
    <row r="116" spans="2:9" s="39" customFormat="1" ht="12.5">
      <c r="I116" s="54"/>
    </row>
    <row r="117" spans="2:9" s="39" customFormat="1" ht="12.5">
      <c r="I117" s="54"/>
    </row>
    <row r="118" spans="2:9" s="39" customFormat="1" ht="12.5">
      <c r="I118" s="54"/>
    </row>
    <row r="119" spans="2:9" s="39" customFormat="1" ht="12.5">
      <c r="B119" s="54"/>
      <c r="C119" s="54"/>
      <c r="D119" s="54"/>
      <c r="E119" s="54"/>
      <c r="F119" s="54"/>
      <c r="G119" s="54"/>
      <c r="H119" s="54"/>
      <c r="I119" s="54"/>
    </row>
    <row r="120" spans="2:9" s="39" customFormat="1" ht="12.5"/>
    <row r="121" spans="2:9" s="39" customFormat="1" ht="12.5"/>
    <row r="122" spans="2:9" s="39" customFormat="1" ht="12.5"/>
    <row r="123" spans="2:9" s="39" customFormat="1" ht="12.5"/>
    <row r="124" spans="2:9" s="39" customFormat="1" ht="12.5"/>
    <row r="125" spans="2:9" s="39" customFormat="1" ht="12.5"/>
    <row r="126" spans="2:9" s="39" customFormat="1" ht="12.5"/>
    <row r="127" spans="2:9" s="39" customFormat="1" ht="12.5"/>
    <row r="128" spans="2:9" s="39" customFormat="1" ht="12.5"/>
    <row r="129" s="39" customFormat="1" ht="12.5"/>
    <row r="130" s="39" customFormat="1" ht="12.5"/>
    <row r="131" s="39" customFormat="1" ht="12.5"/>
    <row r="132" s="39" customFormat="1" ht="12.5"/>
    <row r="133" s="39" customFormat="1" ht="12.5"/>
    <row r="134" s="39" customFormat="1" ht="12.5"/>
    <row r="135" s="39" customFormat="1" ht="12.5"/>
    <row r="136" s="39" customFormat="1" ht="12.5"/>
    <row r="137" s="39" customFormat="1" ht="12.5"/>
    <row r="138" s="39" customFormat="1" ht="12.5"/>
    <row r="139" s="39" customFormat="1" ht="12.5"/>
    <row r="140" s="39" customFormat="1" ht="12.5"/>
    <row r="141" s="39" customFormat="1" ht="12.5"/>
    <row r="142" s="39" customFormat="1" ht="12.5"/>
    <row r="143" s="39" customFormat="1" ht="12.5"/>
    <row r="144" s="39" customFormat="1" ht="12.5"/>
    <row r="145" s="39" customFormat="1" ht="12.5"/>
    <row r="146" s="39" customFormat="1" ht="12.5"/>
    <row r="147" s="39" customFormat="1" ht="12.5"/>
    <row r="148" s="39" customFormat="1" ht="12.5"/>
    <row r="149" s="39" customFormat="1" ht="12.5"/>
    <row r="150" s="39" customFormat="1" ht="12.5"/>
    <row r="151" s="39" customFormat="1" ht="12.5"/>
    <row r="152" s="39" customFormat="1" ht="12.5"/>
    <row r="153" s="39" customFormat="1" ht="12.5"/>
    <row r="154" s="39" customFormat="1" ht="12.5"/>
    <row r="155" s="39" customFormat="1" ht="12.5"/>
    <row r="156" s="39" customFormat="1" ht="12.5"/>
    <row r="157" s="39" customFormat="1" ht="12.5"/>
    <row r="158" s="39" customFormat="1" ht="12.5"/>
    <row r="159" s="39" customFormat="1" ht="12.5"/>
    <row r="160" s="39" customFormat="1" ht="12.5"/>
    <row r="161" s="39" customFormat="1" ht="12.5"/>
    <row r="162" s="39" customFormat="1" ht="12.5"/>
    <row r="163" s="39" customFormat="1" ht="12.5"/>
    <row r="164" s="39" customFormat="1" ht="12.5"/>
    <row r="165" s="39" customFormat="1" ht="12.5"/>
    <row r="166" s="39" customFormat="1" ht="12.5"/>
    <row r="167" s="39" customFormat="1" ht="12.5"/>
    <row r="168" s="39" customFormat="1" ht="12.5"/>
    <row r="169" s="39" customFormat="1" ht="12.5"/>
    <row r="170" s="39" customFormat="1" ht="12.5"/>
    <row r="171" s="39" customFormat="1" ht="12.5"/>
    <row r="172" s="39" customFormat="1" ht="12.5"/>
    <row r="173" s="39" customFormat="1" ht="12.5"/>
    <row r="174" s="39" customFormat="1" ht="12.5"/>
    <row r="175" s="39" customFormat="1" ht="12.5"/>
    <row r="176" s="39" customFormat="1" ht="12.5"/>
    <row r="177" s="39" customFormat="1" ht="12.5"/>
    <row r="178" s="39" customFormat="1" ht="12.5"/>
    <row r="179" s="39" customFormat="1" ht="12.5"/>
    <row r="180" s="39" customFormat="1" ht="12.5"/>
    <row r="181" s="39" customFormat="1" ht="12.5"/>
    <row r="182" s="39" customFormat="1" ht="12.5"/>
    <row r="183" s="39" customFormat="1" ht="12.5"/>
    <row r="184" s="39" customFormat="1" ht="12.5"/>
    <row r="185" s="39" customFormat="1" ht="12.5"/>
    <row r="186" s="39" customFormat="1" ht="12.5"/>
    <row r="187" s="39" customFormat="1" ht="12.5"/>
    <row r="188" s="39" customFormat="1" ht="12.5"/>
    <row r="189" s="39" customFormat="1" ht="12.5"/>
    <row r="190" s="39" customFormat="1" ht="12.5"/>
    <row r="191" s="39" customFormat="1" ht="12.5"/>
    <row r="192" s="39" customFormat="1" ht="12.5"/>
    <row r="193" s="39" customFormat="1" ht="12.5"/>
    <row r="194" s="39" customFormat="1" ht="12.5"/>
    <row r="195" s="39" customFormat="1" ht="12.5"/>
    <row r="196" s="39" customFormat="1" ht="12.5"/>
    <row r="197" s="39" customFormat="1" ht="12.5"/>
    <row r="198" s="39" customFormat="1" ht="12.5"/>
    <row r="199" s="39" customFormat="1" ht="12.5"/>
    <row r="200" s="39" customFormat="1" ht="12.5"/>
    <row r="201" s="39" customFormat="1" ht="12.5"/>
    <row r="202" s="39" customFormat="1" ht="12.5"/>
    <row r="203" s="39" customFormat="1" ht="12.5"/>
    <row r="204" s="39" customFormat="1" ht="12.5"/>
    <row r="205" s="39" customFormat="1" ht="12.5"/>
    <row r="206" s="39" customFormat="1" ht="12.5"/>
    <row r="207" s="39" customFormat="1" ht="12.5"/>
    <row r="208" s="39" customFormat="1" ht="12.5"/>
    <row r="209" s="39" customFormat="1" ht="12.5"/>
    <row r="210" s="39" customFormat="1" ht="12.5"/>
    <row r="211" s="39" customFormat="1" ht="12.5"/>
    <row r="212" s="39" customFormat="1" ht="12.5"/>
    <row r="213" s="39" customFormat="1" ht="12.5"/>
    <row r="214" s="57" customFormat="1" ht="14"/>
    <row r="215" s="57" customFormat="1" ht="14"/>
    <row r="216" s="57" customFormat="1" ht="14"/>
    <row r="217" s="57" customFormat="1" ht="14"/>
    <row r="218" s="57" customFormat="1" ht="14"/>
    <row r="219" s="57" customFormat="1" ht="14"/>
    <row r="220" s="57" customFormat="1" ht="14"/>
    <row r="221" s="57" customFormat="1" ht="14"/>
    <row r="222" s="57" customFormat="1" ht="14"/>
    <row r="223" s="57" customFormat="1" ht="14"/>
    <row r="224" s="57" customFormat="1" ht="14"/>
    <row r="225" s="57" customFormat="1" ht="14"/>
    <row r="226" s="57" customFormat="1" ht="14"/>
    <row r="227" s="57" customFormat="1" ht="14"/>
    <row r="228" s="57" customFormat="1" ht="14"/>
    <row r="229" s="57" customFormat="1" ht="14"/>
    <row r="230" s="57" customFormat="1" ht="14"/>
    <row r="231" s="57" customFormat="1" ht="14"/>
    <row r="232" s="57" customFormat="1" ht="14"/>
    <row r="233" s="57" customFormat="1" ht="14"/>
    <row r="234" s="57" customFormat="1" ht="14"/>
    <row r="235" s="57" customFormat="1" ht="14"/>
    <row r="236" s="57" customFormat="1" ht="14"/>
    <row r="237" s="57" customFormat="1" ht="14"/>
    <row r="238" s="57" customFormat="1" ht="14"/>
    <row r="239" s="57" customFormat="1" ht="14"/>
    <row r="240" s="57" customFormat="1" ht="14"/>
    <row r="241" s="57" customFormat="1" ht="14"/>
    <row r="242" s="57" customFormat="1" ht="14"/>
    <row r="243" s="57" customFormat="1" ht="14"/>
    <row r="244" s="57" customFormat="1" ht="14"/>
    <row r="245" s="57" customFormat="1" ht="14"/>
    <row r="246" s="57" customFormat="1" ht="14"/>
    <row r="247" s="57" customFormat="1" ht="14"/>
    <row r="248" s="57" customFormat="1" ht="14"/>
    <row r="249" s="57" customFormat="1" ht="14"/>
    <row r="250" s="57" customFormat="1" ht="14"/>
    <row r="251" s="57" customFormat="1" ht="14"/>
    <row r="252" s="57" customFormat="1" ht="14"/>
    <row r="253" s="57" customFormat="1" ht="14"/>
    <row r="254" s="57" customFormat="1" ht="14"/>
    <row r="255" s="57" customFormat="1" ht="14"/>
    <row r="256" s="57" customFormat="1" ht="14"/>
    <row r="257" s="57" customFormat="1" ht="14"/>
    <row r="258" s="57" customFormat="1" ht="14"/>
    <row r="259" s="57" customFormat="1" ht="14"/>
    <row r="260" s="57" customFormat="1" ht="14"/>
    <row r="261" s="57" customFormat="1" ht="14"/>
    <row r="262" s="57" customFormat="1" ht="14"/>
    <row r="263" s="57" customFormat="1" ht="14"/>
    <row r="264" s="57" customFormat="1" ht="14"/>
    <row r="265" s="57" customFormat="1" ht="14"/>
    <row r="266" s="57" customFormat="1" ht="14"/>
    <row r="267" s="57" customFormat="1" ht="14"/>
    <row r="268" s="57" customFormat="1" ht="14"/>
    <row r="269" s="57" customFormat="1" ht="14"/>
    <row r="270" s="57" customFormat="1" ht="14"/>
    <row r="271" s="57" customFormat="1" ht="14"/>
    <row r="272" s="57" customFormat="1" ht="14"/>
    <row r="273" s="57" customFormat="1" ht="14"/>
    <row r="274" s="57" customFormat="1" ht="14"/>
    <row r="275" s="57" customFormat="1" ht="14"/>
    <row r="276" s="57" customFormat="1" ht="14"/>
    <row r="277" s="57" customFormat="1" ht="14"/>
    <row r="278" s="57" customFormat="1" ht="14"/>
    <row r="279" s="57" customFormat="1" ht="14"/>
    <row r="280" s="57" customFormat="1" ht="14"/>
    <row r="281" s="57" customFormat="1" ht="14"/>
    <row r="282" s="57" customFormat="1" ht="14"/>
    <row r="283" s="57" customFormat="1" ht="14"/>
    <row r="284" s="57" customFormat="1" ht="14"/>
    <row r="285" s="57" customFormat="1" ht="14"/>
    <row r="286" s="57" customFormat="1" ht="14"/>
    <row r="287" s="57" customFormat="1" ht="14"/>
    <row r="288" s="57" customFormat="1" ht="14"/>
    <row r="289" s="57" customFormat="1" ht="14"/>
    <row r="290" s="57" customFormat="1" ht="14"/>
    <row r="291" s="57" customFormat="1" ht="14"/>
    <row r="292" s="57" customFormat="1" ht="14"/>
    <row r="293" s="57" customFormat="1" ht="14"/>
    <row r="294" s="57" customFormat="1" ht="14"/>
    <row r="295" s="57" customFormat="1" ht="14"/>
    <row r="296" s="57" customFormat="1" ht="14"/>
    <row r="297" s="57" customFormat="1" ht="14"/>
    <row r="298" s="57" customFormat="1" ht="14"/>
    <row r="299" s="57" customFormat="1" ht="14"/>
    <row r="300" s="57" customFormat="1" ht="14"/>
    <row r="301" s="57" customFormat="1" ht="14"/>
    <row r="302" s="57" customFormat="1" ht="14"/>
    <row r="303" s="57" customFormat="1" ht="14"/>
    <row r="304" s="57" customFormat="1" ht="14"/>
    <row r="305" s="57" customFormat="1" ht="14"/>
    <row r="306" s="57" customFormat="1" ht="14"/>
    <row r="307" s="57" customFormat="1" ht="14"/>
    <row r="308" s="57" customFormat="1" ht="14"/>
    <row r="309" s="57" customFormat="1" ht="14"/>
    <row r="310" s="57" customFormat="1" ht="14"/>
    <row r="311" s="57" customFormat="1" ht="14"/>
    <row r="312" s="57" customFormat="1" ht="14"/>
    <row r="313" s="57" customFormat="1" ht="14"/>
    <row r="314" s="57" customFormat="1" ht="14"/>
    <row r="315" s="57" customFormat="1" ht="14"/>
    <row r="316" s="57" customFormat="1" ht="14"/>
    <row r="317" s="57" customFormat="1" ht="14"/>
    <row r="318" s="57" customFormat="1" ht="14"/>
  </sheetData>
  <sortState xmlns:xlrd2="http://schemas.microsoft.com/office/spreadsheetml/2017/richdata2" ref="B84:H97">
    <sortCondition ref="H84:H97"/>
  </sortState>
  <mergeCells count="8">
    <mergeCell ref="A1:H1"/>
    <mergeCell ref="C3:H3"/>
    <mergeCell ref="C4:C5"/>
    <mergeCell ref="E4:E5"/>
    <mergeCell ref="F4:F5"/>
    <mergeCell ref="G4:H4"/>
    <mergeCell ref="A3:A5"/>
    <mergeCell ref="B2:H2"/>
  </mergeCells>
  <hyperlinks>
    <hyperlink ref="E103" location="'Seznam příloh'!A1" display="zpět" xr:uid="{00000000-0004-0000-0F00-000000000000}"/>
  </hyperlinks>
  <printOptions horizontalCentered="1"/>
  <pageMargins left="0.51181102362204722" right="0.51181102362204722" top="0.78740157480314965" bottom="0.78740157480314965" header="0.51181102362204722" footer="0.31496062992125984"/>
  <pageSetup paperSize="9" scale="97" fitToHeight="2" orientation="portrait" r:id="rId1"/>
  <headerFooter>
    <oddHeader>&amp;R&amp;"Arial,Obyčejné"&amp;10Příloha č. 10
str. &amp;P</oddHeader>
  </headerFooter>
  <rowBreaks count="1" manualBreakCount="1">
    <brk id="55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89"/>
  <sheetViews>
    <sheetView view="pageBreakPreview" zoomScale="75" zoomScaleNormal="75" zoomScaleSheetLayoutView="75" workbookViewId="0">
      <selection activeCell="Q10" sqref="Q10"/>
    </sheetView>
  </sheetViews>
  <sheetFormatPr defaultRowHeight="14.5"/>
  <cols>
    <col min="1" max="1" width="4.54296875" customWidth="1"/>
    <col min="2" max="2" width="22.54296875" customWidth="1"/>
    <col min="3" max="3" width="12" customWidth="1"/>
    <col min="4" max="4" width="12.54296875" customWidth="1"/>
    <col min="5" max="5" width="3.7265625" customWidth="1"/>
    <col min="6" max="6" width="4.54296875" customWidth="1"/>
    <col min="7" max="7" width="22.54296875" customWidth="1"/>
    <col min="8" max="8" width="12" customWidth="1"/>
    <col min="9" max="9" width="12.54296875" customWidth="1"/>
    <col min="10" max="10" width="3.81640625" customWidth="1"/>
    <col min="11" max="11" width="4.7265625" customWidth="1"/>
    <col min="12" max="12" width="23.26953125" customWidth="1"/>
    <col min="13" max="14" width="10.1796875" customWidth="1"/>
  </cols>
  <sheetData>
    <row r="1" spans="1:22" ht="23.25" customHeight="1">
      <c r="A1" s="1521" t="s">
        <v>629</v>
      </c>
      <c r="B1" s="1521"/>
      <c r="C1" s="1521"/>
      <c r="D1" s="1521"/>
      <c r="E1" s="1521"/>
      <c r="F1" s="1521"/>
      <c r="G1" s="1521"/>
      <c r="H1" s="1521"/>
      <c r="I1" s="1521"/>
      <c r="J1" s="1521"/>
      <c r="K1" s="1521"/>
      <c r="L1" s="1521"/>
      <c r="M1" s="1521"/>
      <c r="N1" s="1521"/>
    </row>
    <row r="2" spans="1:22" ht="10.5" customHeight="1">
      <c r="F2" s="20"/>
      <c r="G2" s="21"/>
      <c r="H2" s="21"/>
      <c r="I2" s="22"/>
      <c r="J2" s="22"/>
      <c r="K2" s="22"/>
      <c r="L2" s="22"/>
      <c r="M2" s="22"/>
      <c r="N2" s="22"/>
    </row>
    <row r="3" spans="1:22" ht="15" customHeight="1">
      <c r="A3" s="1532" t="s">
        <v>112</v>
      </c>
      <c r="B3" s="61"/>
      <c r="C3" s="1528" t="s">
        <v>348</v>
      </c>
      <c r="D3" s="1529"/>
      <c r="F3" s="1532" t="s">
        <v>112</v>
      </c>
      <c r="G3" s="61"/>
      <c r="H3" s="1528" t="s">
        <v>348</v>
      </c>
      <c r="I3" s="1529"/>
      <c r="J3" s="62"/>
      <c r="K3" s="1532" t="s">
        <v>112</v>
      </c>
      <c r="L3" s="61"/>
      <c r="M3" s="1522" t="s">
        <v>144</v>
      </c>
      <c r="N3" s="1523"/>
    </row>
    <row r="4" spans="1:22">
      <c r="A4" s="1533"/>
      <c r="B4" s="63"/>
      <c r="C4" s="1530"/>
      <c r="D4" s="1531"/>
      <c r="F4" s="1533"/>
      <c r="G4" s="63"/>
      <c r="H4" s="1530"/>
      <c r="I4" s="1531"/>
      <c r="J4" s="62"/>
      <c r="K4" s="1533"/>
      <c r="L4" s="63"/>
      <c r="M4" s="1524" t="s">
        <v>146</v>
      </c>
      <c r="N4" s="1525"/>
    </row>
    <row r="5" spans="1:22">
      <c r="A5" s="1533"/>
      <c r="B5" s="63"/>
      <c r="C5" s="1526" t="s">
        <v>337</v>
      </c>
      <c r="D5" s="1527"/>
      <c r="F5" s="1533"/>
      <c r="G5" s="63"/>
      <c r="H5" s="1526" t="s">
        <v>563</v>
      </c>
      <c r="I5" s="1527"/>
      <c r="J5" s="62"/>
      <c r="K5" s="1533"/>
      <c r="L5" s="63"/>
      <c r="M5" s="1526" t="s">
        <v>563</v>
      </c>
      <c r="N5" s="1527"/>
    </row>
    <row r="6" spans="1:22">
      <c r="A6" s="1534"/>
      <c r="B6" s="250"/>
      <c r="C6" s="360">
        <v>2019</v>
      </c>
      <c r="D6" s="360">
        <v>2020</v>
      </c>
      <c r="E6" s="247"/>
      <c r="F6" s="1535"/>
      <c r="G6" s="250"/>
      <c r="H6" s="360">
        <v>2019</v>
      </c>
      <c r="I6" s="360">
        <v>2020</v>
      </c>
      <c r="J6" s="251"/>
      <c r="K6" s="1535"/>
      <c r="L6" s="250"/>
      <c r="M6" s="360">
        <v>2019</v>
      </c>
      <c r="N6" s="360">
        <v>2020</v>
      </c>
      <c r="O6" s="247"/>
      <c r="P6" s="247"/>
      <c r="Q6" s="247"/>
      <c r="R6" s="247"/>
      <c r="S6" s="247"/>
      <c r="T6" s="247"/>
      <c r="U6" s="247"/>
      <c r="V6" s="247"/>
    </row>
    <row r="7" spans="1:22">
      <c r="A7" s="304">
        <v>1</v>
      </c>
      <c r="B7" s="303" t="s">
        <v>44</v>
      </c>
      <c r="C7" s="759">
        <v>6.7471236404935313</v>
      </c>
      <c r="D7" s="759">
        <v>7.6867705106337638</v>
      </c>
      <c r="E7" s="247"/>
      <c r="F7" s="305">
        <v>1</v>
      </c>
      <c r="G7" s="303" t="s">
        <v>44</v>
      </c>
      <c r="H7" s="759">
        <v>6.7092552776211516</v>
      </c>
      <c r="I7" s="759">
        <v>8.1171937953263491</v>
      </c>
      <c r="J7" s="251"/>
      <c r="K7" s="305">
        <v>1</v>
      </c>
      <c r="L7" s="23" t="s">
        <v>44</v>
      </c>
      <c r="M7" s="760">
        <v>5.4734322642412634</v>
      </c>
      <c r="N7" s="760">
        <v>8.3656114214773432</v>
      </c>
      <c r="O7" s="247"/>
      <c r="T7" s="247"/>
      <c r="U7" s="854"/>
    </row>
    <row r="8" spans="1:22">
      <c r="A8" s="304">
        <v>2</v>
      </c>
      <c r="B8" s="303" t="s">
        <v>59</v>
      </c>
      <c r="C8" s="759">
        <v>5.1307753834008389</v>
      </c>
      <c r="D8" s="759">
        <v>6.1542399937979528</v>
      </c>
      <c r="E8" s="247"/>
      <c r="F8" s="305">
        <v>2</v>
      </c>
      <c r="G8" s="23" t="s">
        <v>37</v>
      </c>
      <c r="H8" s="760">
        <v>5.6433408577878108</v>
      </c>
      <c r="I8" s="760">
        <v>6.7579186298448946</v>
      </c>
      <c r="J8" s="251"/>
      <c r="K8" s="305">
        <v>2</v>
      </c>
      <c r="L8" s="303" t="s">
        <v>50</v>
      </c>
      <c r="M8" s="759">
        <v>2.4157223796033995</v>
      </c>
      <c r="N8" s="759">
        <v>5.9337662337662334</v>
      </c>
      <c r="O8" s="247"/>
      <c r="T8" s="247"/>
      <c r="U8" s="854"/>
    </row>
    <row r="9" spans="1:22">
      <c r="A9" s="304">
        <v>3</v>
      </c>
      <c r="B9" s="23" t="s">
        <v>34</v>
      </c>
      <c r="C9" s="760">
        <v>5.1196354184401995</v>
      </c>
      <c r="D9" s="760">
        <v>6.0045201916432696</v>
      </c>
      <c r="E9" s="247"/>
      <c r="F9" s="305">
        <v>3</v>
      </c>
      <c r="G9" s="303" t="s">
        <v>63</v>
      </c>
      <c r="H9" s="759">
        <v>5.1527210006654807</v>
      </c>
      <c r="I9" s="759">
        <v>6.3962643953606193</v>
      </c>
      <c r="J9" s="251"/>
      <c r="K9" s="305">
        <v>3</v>
      </c>
      <c r="L9" s="303" t="s">
        <v>52</v>
      </c>
      <c r="M9" s="759">
        <v>3.3324137931034481</v>
      </c>
      <c r="N9" s="759">
        <v>5.3288888888888888</v>
      </c>
      <c r="O9" s="247"/>
      <c r="P9" s="247"/>
      <c r="Q9" s="247"/>
      <c r="T9" s="854"/>
      <c r="U9" s="854"/>
    </row>
    <row r="10" spans="1:22">
      <c r="A10" s="304">
        <v>4</v>
      </c>
      <c r="B10" s="303" t="s">
        <v>54</v>
      </c>
      <c r="C10" s="759">
        <v>4.9551360870342727</v>
      </c>
      <c r="D10" s="759">
        <v>5.9805017909518661</v>
      </c>
      <c r="E10" s="247"/>
      <c r="F10" s="305">
        <v>4</v>
      </c>
      <c r="G10" s="303" t="s">
        <v>59</v>
      </c>
      <c r="H10" s="759">
        <v>5.0959307642692799</v>
      </c>
      <c r="I10" s="759">
        <v>6.6810145442682334</v>
      </c>
      <c r="J10" s="251"/>
      <c r="K10" s="305">
        <v>4</v>
      </c>
      <c r="L10" s="23" t="s">
        <v>37</v>
      </c>
      <c r="M10" s="760">
        <v>2.5092198581560283</v>
      </c>
      <c r="N10" s="760">
        <v>4.7899649941656941</v>
      </c>
      <c r="O10" s="247"/>
      <c r="T10" s="247"/>
      <c r="U10" s="854"/>
    </row>
    <row r="11" spans="1:22">
      <c r="A11" s="304">
        <v>5</v>
      </c>
      <c r="B11" s="303" t="s">
        <v>37</v>
      </c>
      <c r="C11" s="759">
        <v>5.1227433777627809</v>
      </c>
      <c r="D11" s="759">
        <v>5.9716683534981518</v>
      </c>
      <c r="E11" s="247"/>
      <c r="F11" s="305">
        <v>5</v>
      </c>
      <c r="G11" s="23" t="s">
        <v>40</v>
      </c>
      <c r="H11" s="760">
        <v>4.9517895080895578</v>
      </c>
      <c r="I11" s="760">
        <v>6.3583573547228145</v>
      </c>
      <c r="J11" s="251"/>
      <c r="K11" s="305">
        <v>5</v>
      </c>
      <c r="L11" s="23" t="s">
        <v>40</v>
      </c>
      <c r="M11" s="760">
        <v>3.4145077720207255</v>
      </c>
      <c r="N11" s="760">
        <v>4.699421965317919</v>
      </c>
      <c r="O11" s="247"/>
      <c r="P11" s="247"/>
      <c r="Q11" s="247"/>
      <c r="T11" s="247"/>
      <c r="U11" s="854"/>
    </row>
    <row r="12" spans="1:22">
      <c r="A12" s="304">
        <v>6</v>
      </c>
      <c r="B12" s="303" t="s">
        <v>63</v>
      </c>
      <c r="C12" s="759">
        <v>4.8470088454047948</v>
      </c>
      <c r="D12" s="759">
        <v>5.610156726565136</v>
      </c>
      <c r="E12" s="247"/>
      <c r="F12" s="305">
        <v>6</v>
      </c>
      <c r="G12" s="23" t="s">
        <v>54</v>
      </c>
      <c r="H12" s="760">
        <v>4.8525433392776991</v>
      </c>
      <c r="I12" s="760">
        <v>6.3040640288910845</v>
      </c>
      <c r="J12" s="251"/>
      <c r="K12" s="305">
        <v>6</v>
      </c>
      <c r="L12" s="303" t="s">
        <v>36</v>
      </c>
      <c r="M12" s="759">
        <v>2.5222146274777852</v>
      </c>
      <c r="N12" s="759">
        <v>4.2269991401547724</v>
      </c>
      <c r="O12" s="247"/>
      <c r="P12" s="247"/>
      <c r="Q12" s="247"/>
      <c r="T12" s="854"/>
      <c r="U12" s="854"/>
    </row>
    <row r="13" spans="1:22">
      <c r="A13" s="304">
        <v>7</v>
      </c>
      <c r="B13" s="303" t="s">
        <v>52</v>
      </c>
      <c r="C13" s="759">
        <v>4.0339817626109724</v>
      </c>
      <c r="D13" s="759">
        <v>5.1748451525590733</v>
      </c>
      <c r="E13" s="247"/>
      <c r="F13" s="305">
        <v>7</v>
      </c>
      <c r="G13" s="23" t="s">
        <v>47</v>
      </c>
      <c r="H13" s="760">
        <v>4.6999790090261184</v>
      </c>
      <c r="I13" s="760">
        <v>5.4779285382079959</v>
      </c>
      <c r="J13" s="251"/>
      <c r="K13" s="305">
        <v>7</v>
      </c>
      <c r="L13" s="303" t="s">
        <v>34</v>
      </c>
      <c r="M13" s="759">
        <v>1.9424613745338306</v>
      </c>
      <c r="N13" s="759">
        <v>3.6402877697841727</v>
      </c>
      <c r="O13" s="247"/>
      <c r="P13" s="247"/>
      <c r="Q13" s="247"/>
      <c r="T13" s="854"/>
      <c r="U13" s="854"/>
    </row>
    <row r="14" spans="1:22">
      <c r="A14" s="304">
        <v>8</v>
      </c>
      <c r="B14" s="303" t="s">
        <v>58</v>
      </c>
      <c r="C14" s="759">
        <v>4.5204415408607188</v>
      </c>
      <c r="D14" s="759">
        <v>5.1613931414368226</v>
      </c>
      <c r="E14" s="247"/>
      <c r="F14" s="305">
        <v>8</v>
      </c>
      <c r="G14" s="23" t="s">
        <v>34</v>
      </c>
      <c r="H14" s="760">
        <v>4.5816025360734587</v>
      </c>
      <c r="I14" s="760">
        <v>6.6336414457297836</v>
      </c>
      <c r="J14" s="251"/>
      <c r="K14" s="305">
        <v>8</v>
      </c>
      <c r="L14" s="23" t="s">
        <v>80</v>
      </c>
      <c r="M14" s="760">
        <v>2.4627054361567637</v>
      </c>
      <c r="N14" s="760">
        <v>3.5284900284900287</v>
      </c>
      <c r="O14" s="247"/>
      <c r="P14" s="247"/>
      <c r="Q14" s="247"/>
      <c r="T14" s="854"/>
      <c r="U14" s="854"/>
    </row>
    <row r="15" spans="1:22">
      <c r="A15" s="304">
        <v>9</v>
      </c>
      <c r="B15" s="303" t="s">
        <v>40</v>
      </c>
      <c r="C15" s="759">
        <v>4.1484918950228575</v>
      </c>
      <c r="D15" s="759">
        <v>5.1527195100274215</v>
      </c>
      <c r="E15" s="247"/>
      <c r="F15" s="305">
        <v>9</v>
      </c>
      <c r="G15" s="303" t="s">
        <v>58</v>
      </c>
      <c r="H15" s="759">
        <v>4.3154895249018796</v>
      </c>
      <c r="I15" s="759">
        <v>5.4734527628590994</v>
      </c>
      <c r="J15" s="251"/>
      <c r="K15" s="305">
        <v>9</v>
      </c>
      <c r="L15" s="303" t="s">
        <v>47</v>
      </c>
      <c r="M15" s="759">
        <v>2.656169334021683</v>
      </c>
      <c r="N15" s="759">
        <v>3.5071942446043165</v>
      </c>
      <c r="O15" s="247"/>
      <c r="T15" s="854"/>
      <c r="U15" s="854"/>
    </row>
    <row r="16" spans="1:22">
      <c r="A16" s="304">
        <v>10</v>
      </c>
      <c r="B16" s="23" t="s">
        <v>36</v>
      </c>
      <c r="C16" s="760">
        <v>4.0886214480943064</v>
      </c>
      <c r="D16" s="760">
        <v>5.0753835890593733</v>
      </c>
      <c r="E16" s="247"/>
      <c r="F16" s="305">
        <v>10</v>
      </c>
      <c r="G16" s="23" t="s">
        <v>36</v>
      </c>
      <c r="H16" s="760">
        <v>4.1222197699796466</v>
      </c>
      <c r="I16" s="760">
        <v>5.7202185252020863</v>
      </c>
      <c r="J16" s="251"/>
      <c r="K16" s="305">
        <v>10</v>
      </c>
      <c r="L16" s="23" t="s">
        <v>62</v>
      </c>
      <c r="M16" s="760">
        <v>1.6370048833423765</v>
      </c>
      <c r="N16" s="760">
        <v>3.4892561983471073</v>
      </c>
      <c r="O16" s="247"/>
      <c r="T16" s="854"/>
      <c r="U16" s="854"/>
    </row>
    <row r="17" spans="1:22">
      <c r="A17" s="304">
        <v>11</v>
      </c>
      <c r="B17" s="23" t="s">
        <v>50</v>
      </c>
      <c r="C17" s="760">
        <v>4.580215397762756</v>
      </c>
      <c r="D17" s="760">
        <v>5.0173878326472732</v>
      </c>
      <c r="E17" s="247"/>
      <c r="F17" s="305">
        <v>11</v>
      </c>
      <c r="G17" s="303" t="s">
        <v>50</v>
      </c>
      <c r="H17" s="759">
        <v>4.019087038477255</v>
      </c>
      <c r="I17" s="759">
        <v>5.5839783692079319</v>
      </c>
      <c r="J17" s="251"/>
      <c r="K17" s="305">
        <v>11</v>
      </c>
      <c r="L17" s="23" t="s">
        <v>63</v>
      </c>
      <c r="M17" s="760">
        <v>2.6487935656836461</v>
      </c>
      <c r="N17" s="760">
        <v>3.0822179732313577</v>
      </c>
      <c r="O17" s="247"/>
      <c r="T17" s="854"/>
      <c r="U17" s="854"/>
    </row>
    <row r="18" spans="1:22">
      <c r="A18" s="304">
        <v>12</v>
      </c>
      <c r="B18" s="23" t="s">
        <v>47</v>
      </c>
      <c r="C18" s="760">
        <v>4.4139307343479048</v>
      </c>
      <c r="D18" s="760">
        <v>4.9188439350919069</v>
      </c>
      <c r="E18" s="247"/>
      <c r="F18" s="305">
        <v>12</v>
      </c>
      <c r="G18" s="303" t="s">
        <v>52</v>
      </c>
      <c r="H18" s="759">
        <v>3.7944526562907575</v>
      </c>
      <c r="I18" s="759">
        <v>5.9748980452819573</v>
      </c>
      <c r="J18" s="251"/>
      <c r="K18" s="305">
        <v>12</v>
      </c>
      <c r="L18" s="23" t="s">
        <v>103</v>
      </c>
      <c r="M18" s="760">
        <v>2.0018823529411764</v>
      </c>
      <c r="N18" s="760">
        <v>2.7186673717609731</v>
      </c>
      <c r="O18" s="247"/>
      <c r="T18" s="854"/>
      <c r="U18" s="854"/>
    </row>
    <row r="19" spans="1:22">
      <c r="A19" s="304">
        <v>13</v>
      </c>
      <c r="B19" s="303" t="s">
        <v>60</v>
      </c>
      <c r="C19" s="759">
        <v>3.9655159427910971</v>
      </c>
      <c r="D19" s="759">
        <v>4.5822102425876015</v>
      </c>
      <c r="E19" s="247"/>
      <c r="F19" s="305">
        <v>13</v>
      </c>
      <c r="G19" s="303" t="s">
        <v>60</v>
      </c>
      <c r="H19" s="759">
        <v>3.709497298451331</v>
      </c>
      <c r="I19" s="759">
        <v>5.2169299449126028</v>
      </c>
      <c r="J19" s="251"/>
      <c r="K19" s="305">
        <v>13</v>
      </c>
      <c r="L19" s="23" t="s">
        <v>59</v>
      </c>
      <c r="M19" s="760">
        <v>1.8053300658600091</v>
      </c>
      <c r="N19" s="760">
        <v>2.7175643161206735</v>
      </c>
      <c r="O19" s="247"/>
      <c r="T19" s="854"/>
      <c r="U19" s="854"/>
    </row>
    <row r="20" spans="1:22">
      <c r="A20" s="304">
        <v>14</v>
      </c>
      <c r="B20" s="23" t="s">
        <v>82</v>
      </c>
      <c r="C20" s="760">
        <v>2.5667775757667837</v>
      </c>
      <c r="D20" s="760">
        <v>4.5189795547886931</v>
      </c>
      <c r="E20" s="247"/>
      <c r="F20" s="305">
        <v>14</v>
      </c>
      <c r="G20" s="303" t="s">
        <v>98</v>
      </c>
      <c r="H20" s="759">
        <v>3.6294054378548739</v>
      </c>
      <c r="I20" s="759">
        <v>4.9656974844821953</v>
      </c>
      <c r="J20" s="251"/>
      <c r="K20" s="305">
        <v>14</v>
      </c>
      <c r="L20" s="23" t="s">
        <v>61</v>
      </c>
      <c r="M20" s="760">
        <v>1.794344473007712</v>
      </c>
      <c r="N20" s="760">
        <v>2.7164416203335979</v>
      </c>
      <c r="O20" s="247"/>
      <c r="R20" s="247"/>
      <c r="S20" s="247"/>
      <c r="T20" s="247"/>
      <c r="U20" s="247"/>
      <c r="V20" s="247"/>
    </row>
    <row r="21" spans="1:22">
      <c r="A21" s="304">
        <v>15</v>
      </c>
      <c r="B21" s="303" t="s">
        <v>98</v>
      </c>
      <c r="C21" s="759">
        <v>3.1015663731254395</v>
      </c>
      <c r="D21" s="759">
        <v>4.3494103202311951</v>
      </c>
      <c r="E21" s="247"/>
      <c r="F21" s="305">
        <v>15</v>
      </c>
      <c r="G21" s="23" t="s">
        <v>84</v>
      </c>
      <c r="H21" s="760">
        <v>3.4759722904052799</v>
      </c>
      <c r="I21" s="760">
        <v>4.6870919412257912</v>
      </c>
      <c r="J21" s="251"/>
      <c r="K21" s="305">
        <v>15</v>
      </c>
      <c r="L21" s="23" t="s">
        <v>79</v>
      </c>
      <c r="M21" s="760">
        <v>1.6798107255520505</v>
      </c>
      <c r="N21" s="760">
        <v>2.5283140283140284</v>
      </c>
      <c r="O21" s="247"/>
      <c r="P21" s="247"/>
      <c r="Q21" s="247"/>
      <c r="R21" s="247"/>
      <c r="S21" s="247"/>
      <c r="T21" s="854"/>
      <c r="U21" s="247"/>
      <c r="V21" s="247"/>
    </row>
    <row r="22" spans="1:22">
      <c r="A22" s="304">
        <v>16</v>
      </c>
      <c r="B22" s="303" t="s">
        <v>38</v>
      </c>
      <c r="C22" s="759">
        <v>3.4057301986150321</v>
      </c>
      <c r="D22" s="759">
        <v>4.1531569379606035</v>
      </c>
      <c r="E22" s="247"/>
      <c r="F22" s="305">
        <v>16</v>
      </c>
      <c r="G22" s="303" t="s">
        <v>71</v>
      </c>
      <c r="H22" s="759">
        <v>3.4432439145553899</v>
      </c>
      <c r="I22" s="759">
        <v>4.3267443301524349</v>
      </c>
      <c r="J22" s="251"/>
      <c r="K22" s="305">
        <v>16</v>
      </c>
      <c r="L22" s="303" t="s">
        <v>58</v>
      </c>
      <c r="M22" s="759">
        <v>1.3119353304802663</v>
      </c>
      <c r="N22" s="759">
        <v>2.5168539325842696</v>
      </c>
      <c r="O22" s="247"/>
      <c r="P22" s="247"/>
      <c r="Q22" s="247"/>
      <c r="R22" s="247"/>
      <c r="S22" s="247"/>
      <c r="T22" s="854"/>
      <c r="U22" s="854"/>
    </row>
    <row r="23" spans="1:22">
      <c r="A23" s="304">
        <v>17</v>
      </c>
      <c r="B23" s="23" t="s">
        <v>62</v>
      </c>
      <c r="C23" s="760">
        <v>3.3360611495133461</v>
      </c>
      <c r="D23" s="760">
        <v>4.077003119651792</v>
      </c>
      <c r="E23" s="247"/>
      <c r="F23" s="305">
        <v>17</v>
      </c>
      <c r="G23" s="23" t="s">
        <v>46</v>
      </c>
      <c r="H23" s="760">
        <v>3.4385994303903504</v>
      </c>
      <c r="I23" s="760">
        <v>4.2295901789876673</v>
      </c>
      <c r="J23" s="251"/>
      <c r="K23" s="305">
        <v>17</v>
      </c>
      <c r="L23" s="23" t="s">
        <v>82</v>
      </c>
      <c r="M23" s="760">
        <v>0.61861686606361244</v>
      </c>
      <c r="N23" s="760">
        <v>2.4948453608247423</v>
      </c>
      <c r="O23" s="247"/>
      <c r="P23" s="247"/>
      <c r="Q23" s="247"/>
      <c r="T23" s="854"/>
      <c r="U23" s="247"/>
      <c r="V23" s="247"/>
    </row>
    <row r="24" spans="1:22">
      <c r="A24" s="304">
        <v>18</v>
      </c>
      <c r="B24" s="23" t="s">
        <v>39</v>
      </c>
      <c r="C24" s="760">
        <v>2.8432183523607879</v>
      </c>
      <c r="D24" s="760">
        <v>4.0505351291411769</v>
      </c>
      <c r="E24" s="247"/>
      <c r="F24" s="305">
        <v>18</v>
      </c>
      <c r="G24" s="196" t="s">
        <v>43</v>
      </c>
      <c r="H24" s="760">
        <v>3.4284650371040239</v>
      </c>
      <c r="I24" s="760">
        <v>4.0899904977315007</v>
      </c>
      <c r="J24" s="251"/>
      <c r="K24" s="305">
        <v>18</v>
      </c>
      <c r="L24" s="303" t="s">
        <v>43</v>
      </c>
      <c r="M24" s="759">
        <v>1.6326409495548961</v>
      </c>
      <c r="N24" s="759">
        <v>2.2572438162544168</v>
      </c>
      <c r="O24" s="247"/>
      <c r="T24" s="247"/>
      <c r="U24" s="247"/>
      <c r="V24" s="247"/>
    </row>
    <row r="25" spans="1:22">
      <c r="A25" s="304">
        <v>19</v>
      </c>
      <c r="B25" s="23" t="s">
        <v>84</v>
      </c>
      <c r="C25" s="760">
        <v>3.3150395138569024</v>
      </c>
      <c r="D25" s="760">
        <v>4.0175102212324543</v>
      </c>
      <c r="E25" s="247"/>
      <c r="F25" s="305">
        <v>19</v>
      </c>
      <c r="G25" s="23" t="s">
        <v>61</v>
      </c>
      <c r="H25" s="760">
        <v>3.3918266399717343</v>
      </c>
      <c r="I25" s="760">
        <v>4.2984687119164944</v>
      </c>
      <c r="J25" s="251"/>
      <c r="K25" s="305">
        <v>19</v>
      </c>
      <c r="L25" s="303" t="s">
        <v>66</v>
      </c>
      <c r="M25" s="759">
        <v>1.6623108665749655</v>
      </c>
      <c r="N25" s="759">
        <v>2.1624060150375941</v>
      </c>
      <c r="O25" s="247"/>
      <c r="T25" s="854"/>
      <c r="U25" s="854"/>
    </row>
    <row r="26" spans="1:22">
      <c r="A26" s="304">
        <v>20</v>
      </c>
      <c r="B26" s="23" t="s">
        <v>71</v>
      </c>
      <c r="C26" s="760">
        <v>3.3851050970906802</v>
      </c>
      <c r="D26" s="760">
        <v>3.9068725677547134</v>
      </c>
      <c r="E26" s="247"/>
      <c r="F26" s="305">
        <v>20</v>
      </c>
      <c r="G26" s="23" t="s">
        <v>88</v>
      </c>
      <c r="H26" s="760">
        <v>3.3459336861432121</v>
      </c>
      <c r="I26" s="760">
        <v>4.2781907630957283</v>
      </c>
      <c r="J26" s="251"/>
      <c r="K26" s="305">
        <v>20</v>
      </c>
      <c r="L26" s="23" t="s">
        <v>81</v>
      </c>
      <c r="M26" s="760">
        <v>1.2520908004778972</v>
      </c>
      <c r="N26" s="760">
        <v>2.1214516708587854</v>
      </c>
      <c r="O26" s="247"/>
      <c r="P26" s="247"/>
      <c r="Q26" s="247"/>
      <c r="T26" s="854"/>
      <c r="U26" s="854"/>
    </row>
    <row r="27" spans="1:22">
      <c r="A27" s="304">
        <v>21</v>
      </c>
      <c r="B27" s="23" t="s">
        <v>42</v>
      </c>
      <c r="C27" s="760">
        <v>3.2662031434981391</v>
      </c>
      <c r="D27" s="760">
        <v>3.8727803767169138</v>
      </c>
      <c r="E27" s="247"/>
      <c r="F27" s="305">
        <v>21</v>
      </c>
      <c r="G27" s="23" t="s">
        <v>62</v>
      </c>
      <c r="H27" s="760">
        <v>3.3448992087980698</v>
      </c>
      <c r="I27" s="760">
        <v>4.9165785668282842</v>
      </c>
      <c r="J27" s="251"/>
      <c r="K27" s="305">
        <v>21</v>
      </c>
      <c r="L27" s="23" t="s">
        <v>89</v>
      </c>
      <c r="M27" s="760">
        <v>1.7385714285714287</v>
      </c>
      <c r="N27" s="760">
        <v>2.0663474692202461</v>
      </c>
      <c r="O27" s="247"/>
      <c r="T27" s="188"/>
      <c r="U27" s="854"/>
    </row>
    <row r="28" spans="1:22">
      <c r="A28" s="304">
        <v>22</v>
      </c>
      <c r="B28" s="23" t="s">
        <v>73</v>
      </c>
      <c r="C28" s="760">
        <v>3.1374490985799106</v>
      </c>
      <c r="D28" s="760">
        <v>3.8661425023860567</v>
      </c>
      <c r="E28" s="247"/>
      <c r="F28" s="305">
        <v>22</v>
      </c>
      <c r="G28" s="303" t="s">
        <v>38</v>
      </c>
      <c r="H28" s="759">
        <v>3.2500260039904303</v>
      </c>
      <c r="I28" s="759">
        <v>4.7670220487731303</v>
      </c>
      <c r="J28" s="251"/>
      <c r="K28" s="305">
        <v>22</v>
      </c>
      <c r="L28" s="303" t="s">
        <v>56</v>
      </c>
      <c r="M28" s="759">
        <v>1.4107793153678077</v>
      </c>
      <c r="N28" s="759">
        <v>2.0611313868613137</v>
      </c>
      <c r="O28" s="247"/>
      <c r="P28" s="247"/>
      <c r="Q28" s="247"/>
      <c r="R28" s="247"/>
      <c r="S28" s="247"/>
      <c r="T28" s="854"/>
      <c r="U28" s="247"/>
      <c r="V28" s="247"/>
    </row>
    <row r="29" spans="1:22">
      <c r="A29" s="304">
        <v>23</v>
      </c>
      <c r="B29" s="23" t="s">
        <v>61</v>
      </c>
      <c r="C29" s="760">
        <v>3.2150115616281991</v>
      </c>
      <c r="D29" s="760">
        <v>3.7772833838065303</v>
      </c>
      <c r="E29" s="247"/>
      <c r="F29" s="305">
        <v>23</v>
      </c>
      <c r="G29" s="303" t="s">
        <v>42</v>
      </c>
      <c r="H29" s="759">
        <v>3.237122766353969</v>
      </c>
      <c r="I29" s="759">
        <v>4.5870558336061862</v>
      </c>
      <c r="J29" s="251"/>
      <c r="K29" s="305">
        <v>23</v>
      </c>
      <c r="L29" s="23" t="s">
        <v>46</v>
      </c>
      <c r="M29" s="760">
        <v>1.5562645011600929</v>
      </c>
      <c r="N29" s="760">
        <v>1.9138554216867469</v>
      </c>
      <c r="O29" s="247"/>
      <c r="R29" s="247"/>
      <c r="S29" s="247"/>
      <c r="T29" s="854"/>
      <c r="U29" s="854"/>
    </row>
    <row r="30" spans="1:22">
      <c r="A30" s="304">
        <v>24</v>
      </c>
      <c r="B30" s="303" t="s">
        <v>55</v>
      </c>
      <c r="C30" s="759">
        <v>2.9924207966063556</v>
      </c>
      <c r="D30" s="759">
        <v>3.76013455645852</v>
      </c>
      <c r="E30" s="247"/>
      <c r="F30" s="305">
        <v>24</v>
      </c>
      <c r="G30" s="303" t="s">
        <v>97</v>
      </c>
      <c r="H30" s="759">
        <v>3.2299143320213011</v>
      </c>
      <c r="I30" s="759">
        <v>3.9827866332938133</v>
      </c>
      <c r="J30" s="251"/>
      <c r="K30" s="305">
        <v>24</v>
      </c>
      <c r="L30" s="23" t="s">
        <v>78</v>
      </c>
      <c r="M30" s="760">
        <v>1.3808429118773946</v>
      </c>
      <c r="N30" s="760">
        <v>1.8541353383458647</v>
      </c>
      <c r="O30" s="247"/>
      <c r="T30" s="247"/>
      <c r="U30" s="854"/>
    </row>
    <row r="31" spans="1:22">
      <c r="A31" s="304">
        <v>25</v>
      </c>
      <c r="B31" s="23" t="s">
        <v>88</v>
      </c>
      <c r="C31" s="760">
        <v>3.0772664887499186</v>
      </c>
      <c r="D31" s="760">
        <v>3.7182572419780748</v>
      </c>
      <c r="E31" s="247"/>
      <c r="F31" s="305">
        <v>25</v>
      </c>
      <c r="G31" s="23" t="s">
        <v>85</v>
      </c>
      <c r="H31" s="760">
        <v>3.1576532421215093</v>
      </c>
      <c r="I31" s="760">
        <v>3.684419630721619</v>
      </c>
      <c r="J31" s="251"/>
      <c r="K31" s="305">
        <v>25</v>
      </c>
      <c r="L31" s="23" t="s">
        <v>39</v>
      </c>
      <c r="M31" s="760">
        <v>0.93107387661843111</v>
      </c>
      <c r="N31" s="760">
        <v>1.8358013937282229</v>
      </c>
      <c r="O31" s="247"/>
      <c r="R31" s="247"/>
      <c r="S31" s="247"/>
      <c r="T31" s="854"/>
      <c r="U31" s="247"/>
      <c r="V31" s="247"/>
    </row>
    <row r="32" spans="1:22">
      <c r="A32" s="304">
        <v>26</v>
      </c>
      <c r="B32" s="303" t="s">
        <v>78</v>
      </c>
      <c r="C32" s="759">
        <v>3.0248989423374071</v>
      </c>
      <c r="D32" s="759">
        <v>3.7163573618224199</v>
      </c>
      <c r="E32" s="247"/>
      <c r="F32" s="305">
        <v>26</v>
      </c>
      <c r="G32" s="303" t="s">
        <v>73</v>
      </c>
      <c r="H32" s="759">
        <v>3.1419635474709708</v>
      </c>
      <c r="I32" s="759">
        <v>4.3292655468996264</v>
      </c>
      <c r="J32" s="251"/>
      <c r="K32" s="305">
        <v>26</v>
      </c>
      <c r="L32" s="23" t="s">
        <v>77</v>
      </c>
      <c r="M32" s="760">
        <v>1.165704387990762</v>
      </c>
      <c r="N32" s="760">
        <v>1.8290833907649897</v>
      </c>
      <c r="O32" s="247"/>
      <c r="T32" s="247"/>
      <c r="U32" s="247"/>
      <c r="V32" s="247"/>
    </row>
    <row r="33" spans="1:22">
      <c r="A33" s="304">
        <v>27</v>
      </c>
      <c r="B33" s="23" t="s">
        <v>46</v>
      </c>
      <c r="C33" s="760">
        <v>3.1711488811147532</v>
      </c>
      <c r="D33" s="760">
        <v>3.6974537005862924</v>
      </c>
      <c r="E33" s="247"/>
      <c r="F33" s="305">
        <v>27</v>
      </c>
      <c r="G33" s="23" t="s">
        <v>55</v>
      </c>
      <c r="H33" s="760">
        <v>3.0594681430907369</v>
      </c>
      <c r="I33" s="760">
        <v>4.5118258683729433</v>
      </c>
      <c r="J33" s="251"/>
      <c r="K33" s="305">
        <v>27</v>
      </c>
      <c r="L33" s="303" t="s">
        <v>90</v>
      </c>
      <c r="M33" s="759">
        <v>1.3724534986713905</v>
      </c>
      <c r="N33" s="759">
        <v>1.8070921985815602</v>
      </c>
      <c r="O33" s="247"/>
      <c r="R33" s="247"/>
      <c r="S33" s="247"/>
      <c r="T33" s="854"/>
      <c r="U33" s="854"/>
    </row>
    <row r="34" spans="1:22">
      <c r="A34" s="304">
        <v>28</v>
      </c>
      <c r="B34" s="23" t="s">
        <v>97</v>
      </c>
      <c r="C34" s="760">
        <v>2.7092086072614241</v>
      </c>
      <c r="D34" s="760">
        <v>3.6030363982871543</v>
      </c>
      <c r="E34" s="188"/>
      <c r="F34" s="304">
        <v>28</v>
      </c>
      <c r="G34" s="23" t="s">
        <v>90</v>
      </c>
      <c r="H34" s="760">
        <v>2.9709455241370133</v>
      </c>
      <c r="I34" s="760">
        <v>3.7599414088691296</v>
      </c>
      <c r="J34" s="195"/>
      <c r="K34" s="304">
        <v>28</v>
      </c>
      <c r="L34" s="23" t="s">
        <v>64</v>
      </c>
      <c r="M34" s="760">
        <v>0.79114452798663326</v>
      </c>
      <c r="N34" s="760">
        <v>1.5825602968460111</v>
      </c>
      <c r="O34" s="188"/>
      <c r="P34" s="247"/>
      <c r="Q34" s="247"/>
      <c r="T34" s="854"/>
      <c r="U34" s="854"/>
    </row>
    <row r="35" spans="1:22">
      <c r="A35" s="59">
        <v>29</v>
      </c>
      <c r="B35" s="23" t="s">
        <v>43</v>
      </c>
      <c r="C35" s="760">
        <v>2.9507179250164133</v>
      </c>
      <c r="D35" s="760">
        <v>3.5833428205690678</v>
      </c>
      <c r="F35" s="59">
        <v>29</v>
      </c>
      <c r="G35" s="303" t="s">
        <v>74</v>
      </c>
      <c r="H35" s="759">
        <v>2.9707058414464536</v>
      </c>
      <c r="I35" s="759">
        <v>3.9576566823048234</v>
      </c>
      <c r="J35" s="62"/>
      <c r="K35" s="59">
        <v>29</v>
      </c>
      <c r="L35" s="23" t="s">
        <v>70</v>
      </c>
      <c r="M35" s="760">
        <v>1.3787489288774635</v>
      </c>
      <c r="N35" s="760">
        <v>1.494308943089431</v>
      </c>
      <c r="T35" s="854"/>
      <c r="U35" s="854"/>
    </row>
    <row r="36" spans="1:22">
      <c r="A36" s="59">
        <v>30</v>
      </c>
      <c r="B36" s="23" t="s">
        <v>99</v>
      </c>
      <c r="C36" s="760">
        <v>1.7427300708818965</v>
      </c>
      <c r="D36" s="760">
        <v>3.5602733247813143</v>
      </c>
      <c r="F36" s="59">
        <v>30</v>
      </c>
      <c r="G36" s="303" t="s">
        <v>89</v>
      </c>
      <c r="H36" s="759">
        <v>2.9216729039459</v>
      </c>
      <c r="I36" s="759">
        <v>3.737872430543606</v>
      </c>
      <c r="J36" s="62"/>
      <c r="K36" s="59">
        <v>30</v>
      </c>
      <c r="L36" s="23" t="s">
        <v>38</v>
      </c>
      <c r="M36" s="760">
        <v>0.96799801538079877</v>
      </c>
      <c r="N36" s="760">
        <v>1.4883783783783784</v>
      </c>
      <c r="P36" s="247"/>
      <c r="Q36" s="247"/>
      <c r="T36" s="854"/>
      <c r="U36" s="854"/>
    </row>
    <row r="37" spans="1:22">
      <c r="A37" s="59">
        <v>31</v>
      </c>
      <c r="B37" s="23" t="s">
        <v>90</v>
      </c>
      <c r="C37" s="760">
        <v>2.8201760922333707</v>
      </c>
      <c r="D37" s="760">
        <v>3.4952083410074692</v>
      </c>
      <c r="F37" s="59">
        <v>31</v>
      </c>
      <c r="G37" s="23" t="s">
        <v>78</v>
      </c>
      <c r="H37" s="760">
        <v>2.8706369829341947</v>
      </c>
      <c r="I37" s="760">
        <v>4.0715662181991759</v>
      </c>
      <c r="J37" s="62"/>
      <c r="K37" s="59">
        <v>31</v>
      </c>
      <c r="L37" s="23" t="s">
        <v>53</v>
      </c>
      <c r="M37" s="760">
        <v>0.88788426763110306</v>
      </c>
      <c r="N37" s="760">
        <v>1.4652278177458034</v>
      </c>
      <c r="P37" s="247"/>
      <c r="Q37" s="247"/>
      <c r="T37" s="854"/>
      <c r="U37" s="854"/>
    </row>
    <row r="38" spans="1:22">
      <c r="A38" s="59">
        <v>32</v>
      </c>
      <c r="B38" s="23" t="s">
        <v>72</v>
      </c>
      <c r="C38" s="760">
        <v>2.6045936428677896</v>
      </c>
      <c r="D38" s="760">
        <v>3.4458665077528239</v>
      </c>
      <c r="F38" s="59">
        <v>32</v>
      </c>
      <c r="G38" s="303" t="s">
        <v>103</v>
      </c>
      <c r="H38" s="759">
        <v>2.8505175863787735</v>
      </c>
      <c r="I38" s="759">
        <v>3.5082367297132397</v>
      </c>
      <c r="J38" s="62"/>
      <c r="K38" s="59">
        <v>32</v>
      </c>
      <c r="L38" s="23" t="s">
        <v>49</v>
      </c>
      <c r="M38" s="760">
        <v>0.59507741167129813</v>
      </c>
      <c r="N38" s="760">
        <v>1.3757377049180328</v>
      </c>
      <c r="P38" s="247"/>
      <c r="Q38" s="247"/>
      <c r="T38" s="247"/>
      <c r="U38" s="854"/>
    </row>
    <row r="39" spans="1:22">
      <c r="A39" s="59">
        <v>33</v>
      </c>
      <c r="B39" s="23" t="s">
        <v>74</v>
      </c>
      <c r="C39" s="760">
        <v>2.7638271415059834</v>
      </c>
      <c r="D39" s="760">
        <v>3.3599870659685562</v>
      </c>
      <c r="F39" s="59">
        <v>33</v>
      </c>
      <c r="G39" s="23" t="s">
        <v>66</v>
      </c>
      <c r="H39" s="760">
        <v>2.8487851156907182</v>
      </c>
      <c r="I39" s="760">
        <v>3.5203607905557766</v>
      </c>
      <c r="J39" s="62"/>
      <c r="K39" s="59">
        <v>33</v>
      </c>
      <c r="L39" s="23" t="s">
        <v>97</v>
      </c>
      <c r="M39" s="760">
        <v>1.0098501070663812</v>
      </c>
      <c r="N39" s="760">
        <v>1.3618452666987027</v>
      </c>
      <c r="T39" s="247"/>
      <c r="U39" s="854"/>
    </row>
    <row r="40" spans="1:22">
      <c r="A40" s="59">
        <v>34</v>
      </c>
      <c r="B40" s="23" t="s">
        <v>89</v>
      </c>
      <c r="C40" s="760">
        <v>2.8635264975638499</v>
      </c>
      <c r="D40" s="760">
        <v>3.3345087131897393</v>
      </c>
      <c r="F40" s="59">
        <v>34</v>
      </c>
      <c r="G40" s="23" t="s">
        <v>72</v>
      </c>
      <c r="H40" s="760">
        <v>2.8477301915238149</v>
      </c>
      <c r="I40" s="760">
        <v>3.7655860349127184</v>
      </c>
      <c r="J40" s="62"/>
      <c r="K40" s="59">
        <v>34</v>
      </c>
      <c r="L40" s="303" t="s">
        <v>99</v>
      </c>
      <c r="M40" s="759">
        <v>0.43223819301848049</v>
      </c>
      <c r="N40" s="759">
        <v>1.3552083333333333</v>
      </c>
      <c r="R40" s="247"/>
      <c r="S40" s="247"/>
      <c r="T40" s="854"/>
      <c r="U40" s="854"/>
    </row>
    <row r="41" spans="1:22">
      <c r="A41" s="59">
        <v>35</v>
      </c>
      <c r="B41" s="23" t="s">
        <v>85</v>
      </c>
      <c r="C41" s="760">
        <v>3.0137204753242046</v>
      </c>
      <c r="D41" s="760">
        <v>3.3206806396414392</v>
      </c>
      <c r="F41" s="59">
        <v>35</v>
      </c>
      <c r="G41" s="23" t="s">
        <v>101</v>
      </c>
      <c r="H41" s="760">
        <v>2.7847856955760508</v>
      </c>
      <c r="I41" s="760">
        <v>3.3407879842071839</v>
      </c>
      <c r="J41" s="62"/>
      <c r="K41" s="59">
        <v>35</v>
      </c>
      <c r="L41" s="23" t="s">
        <v>74</v>
      </c>
      <c r="M41" s="760">
        <v>0.87162358408364793</v>
      </c>
      <c r="N41" s="760">
        <v>1.3189244383934648</v>
      </c>
      <c r="T41" s="247"/>
      <c r="U41" s="854"/>
    </row>
    <row r="42" spans="1:22">
      <c r="A42" s="59">
        <v>36</v>
      </c>
      <c r="B42" s="23" t="s">
        <v>103</v>
      </c>
      <c r="C42" s="760">
        <v>2.7645251238206536</v>
      </c>
      <c r="D42" s="760">
        <v>3.2507887943398024</v>
      </c>
      <c r="F42" s="59">
        <v>36</v>
      </c>
      <c r="G42" s="303" t="s">
        <v>67</v>
      </c>
      <c r="H42" s="759">
        <v>2.7386856788592686</v>
      </c>
      <c r="I42" s="759">
        <v>3.5319606590083699</v>
      </c>
      <c r="J42" s="62"/>
      <c r="K42" s="59">
        <v>36</v>
      </c>
      <c r="L42" s="303" t="s">
        <v>95</v>
      </c>
      <c r="M42" s="759">
        <v>1.1943521594684385</v>
      </c>
      <c r="N42" s="759">
        <v>1.3186979560938683</v>
      </c>
      <c r="R42" s="247"/>
      <c r="S42" s="247"/>
      <c r="T42" s="854"/>
      <c r="U42" s="247"/>
      <c r="V42" s="247"/>
    </row>
    <row r="43" spans="1:22">
      <c r="A43" s="59">
        <v>37</v>
      </c>
      <c r="B43" s="23" t="s">
        <v>41</v>
      </c>
      <c r="C43" s="760">
        <v>2.0317143154280375</v>
      </c>
      <c r="D43" s="760">
        <v>3.2262112290662595</v>
      </c>
      <c r="F43" s="59">
        <v>37</v>
      </c>
      <c r="G43" s="23" t="s">
        <v>95</v>
      </c>
      <c r="H43" s="760">
        <v>2.6910417222667022</v>
      </c>
      <c r="I43" s="760">
        <v>3.4053156146179404</v>
      </c>
      <c r="J43" s="62"/>
      <c r="K43" s="59">
        <v>37</v>
      </c>
      <c r="L43" s="23" t="s">
        <v>88</v>
      </c>
      <c r="M43" s="760">
        <v>0.78231619413743392</v>
      </c>
      <c r="N43" s="760">
        <v>1.3104761904761906</v>
      </c>
      <c r="R43" s="247"/>
      <c r="S43" s="247"/>
      <c r="T43" s="854"/>
      <c r="U43" s="854"/>
    </row>
    <row r="44" spans="1:22">
      <c r="A44" s="59">
        <v>38</v>
      </c>
      <c r="B44" s="23" t="s">
        <v>81</v>
      </c>
      <c r="C44" s="760">
        <v>2.4782273594523581</v>
      </c>
      <c r="D44" s="760">
        <v>3.1704955092649589</v>
      </c>
      <c r="F44" s="59">
        <v>38</v>
      </c>
      <c r="G44" s="23" t="s">
        <v>68</v>
      </c>
      <c r="H44" s="760">
        <v>2.670996124436996</v>
      </c>
      <c r="I44" s="760">
        <v>3.1729012187202685</v>
      </c>
      <c r="J44" s="62"/>
      <c r="K44" s="59">
        <v>38</v>
      </c>
      <c r="L44" s="303" t="s">
        <v>87</v>
      </c>
      <c r="M44" s="759">
        <v>0.76753000631711943</v>
      </c>
      <c r="N44" s="759">
        <v>1.1038251366120218</v>
      </c>
      <c r="T44" s="247"/>
      <c r="U44" s="247"/>
      <c r="V44" s="247"/>
    </row>
    <row r="45" spans="1:22">
      <c r="A45" s="59">
        <v>39</v>
      </c>
      <c r="B45" s="23" t="s">
        <v>45</v>
      </c>
      <c r="C45" s="760">
        <v>2.4518916115865785</v>
      </c>
      <c r="D45" s="760">
        <v>3.1568749767618636</v>
      </c>
      <c r="F45" s="59">
        <v>39</v>
      </c>
      <c r="G45" s="23" t="s">
        <v>39</v>
      </c>
      <c r="H45" s="760">
        <v>2.6381218771665589</v>
      </c>
      <c r="I45" s="760">
        <v>4.7929865743679407</v>
      </c>
      <c r="J45" s="62"/>
      <c r="K45" s="59">
        <v>39</v>
      </c>
      <c r="L45" s="303" t="s">
        <v>76</v>
      </c>
      <c r="M45" s="759">
        <v>0.8551521818848552</v>
      </c>
      <c r="N45" s="759">
        <v>1.0872701045798774</v>
      </c>
      <c r="T45" s="247"/>
      <c r="U45" s="854"/>
    </row>
    <row r="46" spans="1:22">
      <c r="A46" s="59">
        <v>40</v>
      </c>
      <c r="B46" s="303" t="s">
        <v>67</v>
      </c>
      <c r="C46" s="759">
        <v>2.6510700412279933</v>
      </c>
      <c r="D46" s="759">
        <v>3.1445694328411524</v>
      </c>
      <c r="F46" s="59">
        <v>40</v>
      </c>
      <c r="G46" s="23" t="s">
        <v>56</v>
      </c>
      <c r="H46" s="760">
        <v>2.6243832847886823</v>
      </c>
      <c r="I46" s="760">
        <v>3.1612524638509805</v>
      </c>
      <c r="J46" s="62"/>
      <c r="K46" s="59">
        <v>40</v>
      </c>
      <c r="L46" s="23" t="s">
        <v>71</v>
      </c>
      <c r="M46" s="760">
        <v>0.85417388292344998</v>
      </c>
      <c r="N46" s="760">
        <v>0.99570815450643779</v>
      </c>
      <c r="P46" s="247"/>
      <c r="Q46" s="247"/>
      <c r="T46" s="247"/>
      <c r="U46" s="247"/>
      <c r="V46" s="247"/>
    </row>
    <row r="47" spans="1:22">
      <c r="A47" s="59">
        <v>41</v>
      </c>
      <c r="B47" s="23" t="s">
        <v>94</v>
      </c>
      <c r="C47" s="760">
        <v>2.3233226565754941</v>
      </c>
      <c r="D47" s="760">
        <v>3.1380977399926153</v>
      </c>
      <c r="F47" s="59">
        <v>41</v>
      </c>
      <c r="G47" s="303" t="s">
        <v>81</v>
      </c>
      <c r="H47" s="759">
        <v>2.6185988691502589</v>
      </c>
      <c r="I47" s="759">
        <v>3.7983792326574535</v>
      </c>
      <c r="J47" s="62"/>
      <c r="K47" s="59">
        <v>41</v>
      </c>
      <c r="L47" s="23" t="s">
        <v>54</v>
      </c>
      <c r="M47" s="760">
        <v>0.88399168399168404</v>
      </c>
      <c r="N47" s="760">
        <v>0.98957571324067306</v>
      </c>
      <c r="T47" s="247"/>
      <c r="U47" s="854"/>
    </row>
    <row r="48" spans="1:22">
      <c r="A48" s="59">
        <v>42</v>
      </c>
      <c r="B48" s="23" t="s">
        <v>64</v>
      </c>
      <c r="C48" s="760">
        <v>2.2836975911181825</v>
      </c>
      <c r="D48" s="760">
        <v>3.1054314455528633</v>
      </c>
      <c r="F48" s="59">
        <v>42</v>
      </c>
      <c r="G48" s="23" t="s">
        <v>79</v>
      </c>
      <c r="H48" s="760">
        <v>2.6024917848419351</v>
      </c>
      <c r="I48" s="760">
        <v>3.2870177429795082</v>
      </c>
      <c r="J48" s="62"/>
      <c r="K48" s="59">
        <v>42</v>
      </c>
      <c r="L48" s="23" t="s">
        <v>101</v>
      </c>
      <c r="M48" s="760">
        <v>0.76522043386983907</v>
      </c>
      <c r="N48" s="760">
        <v>0.96375990939977352</v>
      </c>
      <c r="P48" s="188"/>
      <c r="Q48" s="188"/>
      <c r="T48" s="854"/>
      <c r="U48" s="247"/>
      <c r="V48" s="247"/>
    </row>
    <row r="49" spans="1:22">
      <c r="A49" s="59">
        <v>43</v>
      </c>
      <c r="B49" s="303" t="s">
        <v>80</v>
      </c>
      <c r="C49" s="759">
        <v>2.35783281744974</v>
      </c>
      <c r="D49" s="759">
        <v>3.0586302822210008</v>
      </c>
      <c r="F49" s="59">
        <v>43</v>
      </c>
      <c r="G49" s="23" t="s">
        <v>82</v>
      </c>
      <c r="H49" s="760">
        <v>2.5782563879997831</v>
      </c>
      <c r="I49" s="760">
        <v>6.005634577063149</v>
      </c>
      <c r="J49" s="62"/>
      <c r="K49" s="59">
        <v>43</v>
      </c>
      <c r="L49" s="196" t="s">
        <v>84</v>
      </c>
      <c r="M49" s="760">
        <v>0.79683377308707126</v>
      </c>
      <c r="N49" s="760">
        <v>0.96079484425349082</v>
      </c>
      <c r="P49" s="247"/>
      <c r="Q49" s="247"/>
      <c r="T49" s="854"/>
      <c r="U49" s="854"/>
    </row>
    <row r="50" spans="1:22">
      <c r="A50" s="59">
        <v>44</v>
      </c>
      <c r="B50" s="23" t="s">
        <v>101</v>
      </c>
      <c r="C50" s="760">
        <v>2.6547728805162993</v>
      </c>
      <c r="D50" s="760">
        <v>3.047127504906066</v>
      </c>
      <c r="F50" s="59">
        <v>44</v>
      </c>
      <c r="G50" s="23" t="s">
        <v>80</v>
      </c>
      <c r="H50" s="760">
        <v>2.5637296959297338</v>
      </c>
      <c r="I50" s="760">
        <v>3.3314288225728474</v>
      </c>
      <c r="J50" s="62"/>
      <c r="K50" s="59">
        <v>44</v>
      </c>
      <c r="L50" s="23" t="s">
        <v>92</v>
      </c>
      <c r="M50" s="760">
        <v>0.6837474120082816</v>
      </c>
      <c r="N50" s="760">
        <v>0.95521601685985247</v>
      </c>
      <c r="T50" s="854"/>
      <c r="U50" s="247"/>
      <c r="V50" s="247"/>
    </row>
    <row r="51" spans="1:22">
      <c r="A51" s="59">
        <v>45</v>
      </c>
      <c r="B51" s="23" t="s">
        <v>66</v>
      </c>
      <c r="C51" s="760">
        <v>2.8802511538695361</v>
      </c>
      <c r="D51" s="760">
        <v>3.0405747911753687</v>
      </c>
      <c r="F51" s="59">
        <v>45</v>
      </c>
      <c r="G51" s="23" t="s">
        <v>45</v>
      </c>
      <c r="H51" s="760">
        <v>2.5580348959288082</v>
      </c>
      <c r="I51" s="760">
        <v>3.6217901142941962</v>
      </c>
      <c r="J51" s="62"/>
      <c r="K51" s="59">
        <v>45</v>
      </c>
      <c r="L51" s="23" t="s">
        <v>73</v>
      </c>
      <c r="M51" s="760">
        <v>0.66177924217462936</v>
      </c>
      <c r="N51" s="760">
        <v>0.94314321473270157</v>
      </c>
      <c r="P51" s="247"/>
      <c r="Q51" s="247"/>
      <c r="R51" s="247"/>
      <c r="S51" s="247"/>
      <c r="T51" s="854"/>
      <c r="U51" s="854"/>
    </row>
    <row r="52" spans="1:22">
      <c r="A52" s="59">
        <v>46</v>
      </c>
      <c r="B52" s="23" t="s">
        <v>95</v>
      </c>
      <c r="C52" s="760">
        <v>2.4932765731157094</v>
      </c>
      <c r="D52" s="760">
        <v>3.0152395382905732</v>
      </c>
      <c r="F52" s="59">
        <v>46</v>
      </c>
      <c r="G52" s="23" t="s">
        <v>109</v>
      </c>
      <c r="H52" s="760">
        <v>2.5381633147564817</v>
      </c>
      <c r="I52" s="760">
        <v>2.7926467439513045</v>
      </c>
      <c r="J52" s="62"/>
      <c r="K52" s="59">
        <v>46</v>
      </c>
      <c r="L52" s="23" t="s">
        <v>106</v>
      </c>
      <c r="M52" s="760">
        <v>0.59386556449858607</v>
      </c>
      <c r="N52" s="760">
        <v>0.91749999999999998</v>
      </c>
      <c r="R52" s="247"/>
      <c r="S52" s="247"/>
      <c r="T52" s="247"/>
      <c r="U52" s="854"/>
    </row>
    <row r="53" spans="1:22">
      <c r="A53" s="59">
        <v>47</v>
      </c>
      <c r="B53" s="303" t="s">
        <v>77</v>
      </c>
      <c r="C53" s="759">
        <v>2.2207778803694413</v>
      </c>
      <c r="D53" s="759">
        <v>3.0021094016227465</v>
      </c>
      <c r="F53" s="59">
        <v>47</v>
      </c>
      <c r="G53" s="23" t="s">
        <v>57</v>
      </c>
      <c r="H53" s="760">
        <v>2.5235913700614745</v>
      </c>
      <c r="I53" s="760">
        <v>3.334908725704496</v>
      </c>
      <c r="J53" s="62"/>
      <c r="K53" s="59">
        <v>47</v>
      </c>
      <c r="L53" s="303" t="s">
        <v>57</v>
      </c>
      <c r="M53" s="759">
        <v>0.65663992869875221</v>
      </c>
      <c r="N53" s="759">
        <v>0.90127926623219889</v>
      </c>
      <c r="T53" s="247"/>
      <c r="U53" s="854"/>
    </row>
    <row r="54" spans="1:22">
      <c r="A54" s="59">
        <v>48</v>
      </c>
      <c r="B54" s="23" t="s">
        <v>75</v>
      </c>
      <c r="C54" s="760">
        <v>1.8971218859488068</v>
      </c>
      <c r="D54" s="760">
        <v>2.9675941032116326</v>
      </c>
      <c r="F54" s="59">
        <v>48</v>
      </c>
      <c r="G54" s="303" t="s">
        <v>94</v>
      </c>
      <c r="H54" s="759">
        <v>2.5157633271766131</v>
      </c>
      <c r="I54" s="759">
        <v>3.4358794897082685</v>
      </c>
      <c r="J54" s="62"/>
      <c r="K54" s="59">
        <v>48</v>
      </c>
      <c r="L54" s="23" t="s">
        <v>102</v>
      </c>
      <c r="M54" s="760">
        <v>0.71862182116488926</v>
      </c>
      <c r="N54" s="760">
        <v>0.89891696750902528</v>
      </c>
      <c r="R54" s="247"/>
      <c r="S54" s="247"/>
      <c r="T54" s="247"/>
      <c r="U54" s="854"/>
    </row>
    <row r="55" spans="1:22">
      <c r="A55" s="59">
        <v>49</v>
      </c>
      <c r="B55" s="23" t="s">
        <v>56</v>
      </c>
      <c r="C55" s="760">
        <v>2.6070286280327033</v>
      </c>
      <c r="D55" s="760">
        <v>2.9653267330557878</v>
      </c>
      <c r="F55" s="59">
        <v>49</v>
      </c>
      <c r="G55" s="23" t="s">
        <v>53</v>
      </c>
      <c r="H55" s="760">
        <v>2.5080148665134621</v>
      </c>
      <c r="I55" s="760">
        <v>3.2531296657861488</v>
      </c>
      <c r="J55" s="62"/>
      <c r="K55" s="59">
        <v>49</v>
      </c>
      <c r="L55" s="303" t="s">
        <v>60</v>
      </c>
      <c r="M55" s="759">
        <v>0.93495934959349591</v>
      </c>
      <c r="N55" s="759">
        <v>0.89885646687697163</v>
      </c>
      <c r="R55" s="247"/>
      <c r="S55" s="247"/>
      <c r="T55" s="854"/>
      <c r="U55" s="247"/>
      <c r="V55" s="247"/>
    </row>
    <row r="56" spans="1:22">
      <c r="A56" s="59">
        <v>50</v>
      </c>
      <c r="B56" s="303" t="s">
        <v>65</v>
      </c>
      <c r="C56" s="759">
        <v>2.1711660245590911</v>
      </c>
      <c r="D56" s="759">
        <v>2.96038507969801</v>
      </c>
      <c r="F56" s="59">
        <v>50</v>
      </c>
      <c r="G56" s="303" t="s">
        <v>77</v>
      </c>
      <c r="H56" s="759">
        <v>2.4929033646796088</v>
      </c>
      <c r="I56" s="759">
        <v>3.3890020366598779</v>
      </c>
      <c r="J56" s="62"/>
      <c r="K56" s="59">
        <v>50</v>
      </c>
      <c r="L56" s="303" t="s">
        <v>85</v>
      </c>
      <c r="M56" s="759">
        <v>0.833587786259542</v>
      </c>
      <c r="N56" s="759">
        <v>0.8987701040681173</v>
      </c>
      <c r="P56" s="247"/>
      <c r="Q56" s="247"/>
      <c r="T56" s="854"/>
      <c r="U56" s="854"/>
    </row>
    <row r="57" spans="1:22">
      <c r="A57" s="59">
        <v>51</v>
      </c>
      <c r="B57" s="303" t="s">
        <v>86</v>
      </c>
      <c r="C57" s="759">
        <v>2.4346452317204714</v>
      </c>
      <c r="D57" s="759">
        <v>2.937285112474918</v>
      </c>
      <c r="F57" s="59">
        <v>51</v>
      </c>
      <c r="G57" s="23" t="s">
        <v>102</v>
      </c>
      <c r="H57" s="760">
        <v>2.4760154826272274</v>
      </c>
      <c r="I57" s="760">
        <v>3.2490755895011212</v>
      </c>
      <c r="J57" s="62"/>
      <c r="K57" s="59">
        <v>51</v>
      </c>
      <c r="L57" s="23" t="s">
        <v>100</v>
      </c>
      <c r="M57" s="760">
        <v>0.49837596427121394</v>
      </c>
      <c r="N57" s="760">
        <v>0.88343834383438347</v>
      </c>
      <c r="P57" s="247"/>
      <c r="Q57" s="247"/>
      <c r="T57" s="854"/>
      <c r="U57" s="854"/>
    </row>
    <row r="58" spans="1:22">
      <c r="A58" s="59">
        <v>52</v>
      </c>
      <c r="B58" s="23" t="s">
        <v>57</v>
      </c>
      <c r="C58" s="760">
        <v>2.4141259237094088</v>
      </c>
      <c r="D58" s="760">
        <v>2.8995522614962868</v>
      </c>
      <c r="F58" s="59">
        <v>52</v>
      </c>
      <c r="G58" s="23" t="s">
        <v>107</v>
      </c>
      <c r="H58" s="760">
        <v>2.461386428519142</v>
      </c>
      <c r="I58" s="760">
        <v>3.2902380996292946</v>
      </c>
      <c r="J58" s="62"/>
      <c r="K58" s="59">
        <v>52</v>
      </c>
      <c r="L58" s="23" t="s">
        <v>68</v>
      </c>
      <c r="M58" s="760">
        <v>0.65705458290422247</v>
      </c>
      <c r="N58" s="760">
        <v>0.79410707869205888</v>
      </c>
      <c r="R58" s="247"/>
      <c r="S58" s="247"/>
      <c r="T58" s="247"/>
      <c r="U58" s="247"/>
      <c r="V58" s="247"/>
    </row>
    <row r="59" spans="1:22">
      <c r="A59" s="59">
        <v>53</v>
      </c>
      <c r="B59" s="23" t="s">
        <v>53</v>
      </c>
      <c r="C59" s="760">
        <v>2.5308080195626657</v>
      </c>
      <c r="D59" s="760">
        <v>2.8932187251483819</v>
      </c>
      <c r="F59" s="59">
        <v>53</v>
      </c>
      <c r="G59" s="303" t="s">
        <v>70</v>
      </c>
      <c r="H59" s="759">
        <v>2.4465747952865988</v>
      </c>
      <c r="I59" s="759">
        <v>2.850049485850402</v>
      </c>
      <c r="J59" s="62"/>
      <c r="K59" s="59">
        <v>53</v>
      </c>
      <c r="L59" s="23" t="s">
        <v>65</v>
      </c>
      <c r="M59" s="760">
        <v>0.43505091021289727</v>
      </c>
      <c r="N59" s="760">
        <v>0.7854602923745555</v>
      </c>
      <c r="T59" s="854"/>
      <c r="U59" s="854"/>
    </row>
    <row r="60" spans="1:22">
      <c r="A60" s="59">
        <v>54</v>
      </c>
      <c r="B60" s="23" t="s">
        <v>79</v>
      </c>
      <c r="C60" s="760">
        <v>2.5147261614164544</v>
      </c>
      <c r="D60" s="760">
        <v>2.8810918487536181</v>
      </c>
      <c r="F60" s="59">
        <v>54</v>
      </c>
      <c r="G60" s="303" t="s">
        <v>86</v>
      </c>
      <c r="H60" s="759">
        <v>2.4102179663078687</v>
      </c>
      <c r="I60" s="759">
        <v>3.3217374158474406</v>
      </c>
      <c r="J60" s="62"/>
      <c r="K60" s="59">
        <v>54</v>
      </c>
      <c r="L60" s="23" t="s">
        <v>86</v>
      </c>
      <c r="M60" s="760">
        <v>0.44650328750747159</v>
      </c>
      <c r="N60" s="760">
        <v>0.74058823529411766</v>
      </c>
      <c r="P60" s="247"/>
      <c r="Q60" s="247"/>
      <c r="T60" s="854"/>
      <c r="U60" s="854"/>
    </row>
    <row r="61" spans="1:22">
      <c r="A61" s="59">
        <v>55</v>
      </c>
      <c r="B61" s="23" t="s">
        <v>48</v>
      </c>
      <c r="C61" s="760">
        <v>1.9282085662233821</v>
      </c>
      <c r="D61" s="760">
        <v>2.7937816445032859</v>
      </c>
      <c r="F61" s="59">
        <v>55</v>
      </c>
      <c r="G61" s="303" t="s">
        <v>64</v>
      </c>
      <c r="H61" s="759">
        <v>2.4054880322123631</v>
      </c>
      <c r="I61" s="759">
        <v>3.4283049521631868</v>
      </c>
      <c r="J61" s="62"/>
      <c r="K61" s="59">
        <v>55</v>
      </c>
      <c r="L61" s="303" t="s">
        <v>55</v>
      </c>
      <c r="M61" s="759">
        <v>0.57293454278009315</v>
      </c>
      <c r="N61" s="759">
        <v>0.73062730627306272</v>
      </c>
      <c r="T61" s="247"/>
      <c r="U61" s="247"/>
      <c r="V61" s="247"/>
    </row>
    <row r="62" spans="1:22">
      <c r="A62" s="59">
        <v>56</v>
      </c>
      <c r="B62" s="23" t="s">
        <v>68</v>
      </c>
      <c r="C62" s="760">
        <v>2.3332307395766296</v>
      </c>
      <c r="D62" s="760">
        <v>2.760029033143665</v>
      </c>
      <c r="F62" s="59">
        <v>56</v>
      </c>
      <c r="G62" s="23" t="s">
        <v>65</v>
      </c>
      <c r="H62" s="760">
        <v>2.3638172137382245</v>
      </c>
      <c r="I62" s="760">
        <v>3.5033207752359496</v>
      </c>
      <c r="J62" s="62"/>
      <c r="K62" s="59">
        <v>56</v>
      </c>
      <c r="L62" s="23" t="s">
        <v>67</v>
      </c>
      <c r="M62" s="760">
        <v>0.54165497896213188</v>
      </c>
      <c r="N62" s="760">
        <v>0.71803956303513439</v>
      </c>
      <c r="R62" s="247"/>
      <c r="S62" s="247"/>
      <c r="T62" s="247"/>
      <c r="U62" s="854"/>
    </row>
    <row r="63" spans="1:22">
      <c r="A63" s="59">
        <v>57</v>
      </c>
      <c r="B63" s="303" t="s">
        <v>70</v>
      </c>
      <c r="C63" s="759">
        <v>2.1556413017302702</v>
      </c>
      <c r="D63" s="759">
        <v>2.7014461120209585</v>
      </c>
      <c r="F63" s="59">
        <v>57</v>
      </c>
      <c r="G63" s="23" t="s">
        <v>41</v>
      </c>
      <c r="H63" s="760">
        <v>2.2663074536696874</v>
      </c>
      <c r="I63" s="760">
        <v>3.4315390962481191</v>
      </c>
      <c r="J63" s="62"/>
      <c r="K63" s="59">
        <v>57</v>
      </c>
      <c r="L63" s="23" t="s">
        <v>96</v>
      </c>
      <c r="M63" s="760">
        <v>0.32354797979797978</v>
      </c>
      <c r="N63" s="760">
        <v>0.70519262981574538</v>
      </c>
      <c r="R63" s="247"/>
      <c r="S63" s="247"/>
      <c r="T63" s="854"/>
      <c r="U63" s="854"/>
    </row>
    <row r="64" spans="1:22">
      <c r="A64" s="59">
        <v>58</v>
      </c>
      <c r="B64" s="23" t="s">
        <v>107</v>
      </c>
      <c r="C64" s="760">
        <v>1.9803161665396112</v>
      </c>
      <c r="D64" s="760">
        <v>2.7010277570138501</v>
      </c>
      <c r="F64" s="59">
        <v>58</v>
      </c>
      <c r="G64" s="303" t="s">
        <v>76</v>
      </c>
      <c r="H64" s="759">
        <v>2.2501965237138615</v>
      </c>
      <c r="I64" s="759">
        <v>3.028633754558375</v>
      </c>
      <c r="J64" s="62"/>
      <c r="K64" s="59">
        <v>58</v>
      </c>
      <c r="L64" s="23" t="s">
        <v>42</v>
      </c>
      <c r="M64" s="760">
        <v>0.51429900023250408</v>
      </c>
      <c r="N64" s="760">
        <v>0.70401451576321161</v>
      </c>
      <c r="T64" s="247"/>
      <c r="U64" s="854"/>
    </row>
    <row r="65" spans="1:22">
      <c r="A65" s="59">
        <v>59</v>
      </c>
      <c r="B65" s="23" t="s">
        <v>102</v>
      </c>
      <c r="C65" s="760">
        <v>2.117848409535287</v>
      </c>
      <c r="D65" s="760">
        <v>2.6898834694125293</v>
      </c>
      <c r="F65" s="59">
        <v>59</v>
      </c>
      <c r="G65" s="23" t="s">
        <v>75</v>
      </c>
      <c r="H65" s="760">
        <v>2.1242898084368242</v>
      </c>
      <c r="I65" s="760">
        <v>3.4474926179239329</v>
      </c>
      <c r="J65" s="62"/>
      <c r="K65" s="59">
        <v>59</v>
      </c>
      <c r="L65" s="23" t="s">
        <v>108</v>
      </c>
      <c r="M65" s="760">
        <v>0.50756901157613532</v>
      </c>
      <c r="N65" s="760">
        <v>0.70126582278481009</v>
      </c>
      <c r="R65" s="247"/>
      <c r="S65" s="247"/>
      <c r="T65" s="854"/>
      <c r="U65" s="247"/>
      <c r="V65" s="247"/>
    </row>
    <row r="66" spans="1:22">
      <c r="A66" s="59">
        <v>60</v>
      </c>
      <c r="B66" s="303" t="s">
        <v>76</v>
      </c>
      <c r="C66" s="759">
        <v>2.0249997056620654</v>
      </c>
      <c r="D66" s="759">
        <v>2.6296970707779193</v>
      </c>
      <c r="F66" s="59">
        <v>60</v>
      </c>
      <c r="G66" s="23" t="s">
        <v>106</v>
      </c>
      <c r="H66" s="760">
        <v>2.0477062420298857</v>
      </c>
      <c r="I66" s="760">
        <v>2.8372595420476752</v>
      </c>
      <c r="J66" s="62"/>
      <c r="K66" s="59">
        <v>60</v>
      </c>
      <c r="L66" s="23" t="s">
        <v>107</v>
      </c>
      <c r="M66" s="760">
        <v>0.50148957298907648</v>
      </c>
      <c r="N66" s="760">
        <v>0.70109489051094886</v>
      </c>
      <c r="P66" s="247"/>
      <c r="Q66" s="247"/>
      <c r="T66" s="247"/>
      <c r="U66" s="854"/>
    </row>
    <row r="67" spans="1:22">
      <c r="A67" s="59">
        <v>61</v>
      </c>
      <c r="B67" s="23" t="s">
        <v>49</v>
      </c>
      <c r="C67" s="760">
        <v>2.0172725123003321</v>
      </c>
      <c r="D67" s="760">
        <v>2.5275530828520458</v>
      </c>
      <c r="F67" s="59">
        <v>61</v>
      </c>
      <c r="G67" s="23" t="s">
        <v>69</v>
      </c>
      <c r="H67" s="760">
        <v>2.0357421752282132</v>
      </c>
      <c r="I67" s="760">
        <v>2.8364740555505938</v>
      </c>
      <c r="J67" s="62"/>
      <c r="K67" s="59">
        <v>61</v>
      </c>
      <c r="L67" s="23" t="s">
        <v>104</v>
      </c>
      <c r="M67" s="760">
        <v>0.3366958507803578</v>
      </c>
      <c r="N67" s="760">
        <v>0.69331016507384879</v>
      </c>
      <c r="T67" s="854"/>
      <c r="U67" s="247"/>
      <c r="V67" s="247"/>
    </row>
    <row r="68" spans="1:22">
      <c r="A68" s="59">
        <v>62</v>
      </c>
      <c r="B68" s="303" t="s">
        <v>92</v>
      </c>
      <c r="C68" s="759">
        <v>2.0208053989819716</v>
      </c>
      <c r="D68" s="759">
        <v>2.5209620320507562</v>
      </c>
      <c r="F68" s="59">
        <v>62</v>
      </c>
      <c r="G68" s="23" t="s">
        <v>92</v>
      </c>
      <c r="H68" s="760">
        <v>2.0197387419524708</v>
      </c>
      <c r="I68" s="760">
        <v>2.89275194524373</v>
      </c>
      <c r="J68" s="62"/>
      <c r="K68" s="59">
        <v>62</v>
      </c>
      <c r="L68" s="23" t="s">
        <v>91</v>
      </c>
      <c r="M68" s="760">
        <v>0.43156974202011367</v>
      </c>
      <c r="N68" s="760">
        <v>0.66737967914438501</v>
      </c>
      <c r="P68" s="247"/>
      <c r="Q68" s="247"/>
      <c r="T68" s="247"/>
      <c r="U68" s="854"/>
    </row>
    <row r="69" spans="1:22">
      <c r="A69" s="59">
        <v>63</v>
      </c>
      <c r="B69" s="303" t="s">
        <v>106</v>
      </c>
      <c r="C69" s="759">
        <v>1.956670216804991</v>
      </c>
      <c r="D69" s="759">
        <v>2.4737708378449854</v>
      </c>
      <c r="F69" s="59">
        <v>63</v>
      </c>
      <c r="G69" s="23" t="s">
        <v>49</v>
      </c>
      <c r="H69" s="760">
        <v>1.9581412876482012</v>
      </c>
      <c r="I69" s="760">
        <v>2.8388452056193381</v>
      </c>
      <c r="J69" s="62"/>
      <c r="K69" s="59">
        <v>63</v>
      </c>
      <c r="L69" s="303" t="s">
        <v>35</v>
      </c>
      <c r="M69" s="759">
        <v>0.45958083832335328</v>
      </c>
      <c r="N69" s="759">
        <v>0.64905239687848382</v>
      </c>
      <c r="T69" s="247"/>
      <c r="U69" s="247"/>
      <c r="V69" s="247"/>
    </row>
    <row r="70" spans="1:22">
      <c r="A70" s="59">
        <v>64</v>
      </c>
      <c r="B70" s="303" t="s">
        <v>69</v>
      </c>
      <c r="C70" s="759">
        <v>1.9054925995488736</v>
      </c>
      <c r="D70" s="759">
        <v>2.4730991244221978</v>
      </c>
      <c r="F70" s="59">
        <v>64</v>
      </c>
      <c r="G70" s="303" t="s">
        <v>91</v>
      </c>
      <c r="H70" s="759">
        <v>1.9469105311171928</v>
      </c>
      <c r="I70" s="759">
        <v>2.5245410433577065</v>
      </c>
      <c r="J70" s="62"/>
      <c r="K70" s="59">
        <v>64</v>
      </c>
      <c r="L70" s="23" t="s">
        <v>41</v>
      </c>
      <c r="M70" s="760">
        <v>0.30510934778401394</v>
      </c>
      <c r="N70" s="760">
        <v>0.64725833804409272</v>
      </c>
      <c r="R70" s="247"/>
      <c r="S70" s="247"/>
      <c r="T70" s="247"/>
      <c r="U70" s="247"/>
      <c r="V70" s="247"/>
    </row>
    <row r="71" spans="1:22">
      <c r="A71" s="59">
        <v>65</v>
      </c>
      <c r="B71" s="23" t="s">
        <v>109</v>
      </c>
      <c r="C71" s="760">
        <v>1.855954246693136</v>
      </c>
      <c r="D71" s="760">
        <v>2.41520645137556</v>
      </c>
      <c r="F71" s="59">
        <v>65</v>
      </c>
      <c r="G71" s="23" t="s">
        <v>99</v>
      </c>
      <c r="H71" s="760">
        <v>1.9307826263377685</v>
      </c>
      <c r="I71" s="760">
        <v>4.2491517042644977</v>
      </c>
      <c r="J71" s="62"/>
      <c r="K71" s="59">
        <v>65</v>
      </c>
      <c r="L71" s="303" t="s">
        <v>45</v>
      </c>
      <c r="M71" s="759">
        <v>0.42661008487269098</v>
      </c>
      <c r="N71" s="759">
        <v>0.53939532753092079</v>
      </c>
      <c r="P71" s="247"/>
      <c r="Q71" s="247"/>
      <c r="R71" s="188"/>
      <c r="S71" s="188"/>
      <c r="T71" s="854"/>
      <c r="U71" s="247"/>
      <c r="V71" s="247"/>
    </row>
    <row r="72" spans="1:22">
      <c r="A72" s="59">
        <v>66</v>
      </c>
      <c r="B72" s="303" t="s">
        <v>100</v>
      </c>
      <c r="C72" s="759">
        <v>1.7458371079223829</v>
      </c>
      <c r="D72" s="759">
        <v>2.3910562673838403</v>
      </c>
      <c r="F72" s="59">
        <v>66</v>
      </c>
      <c r="G72" s="23" t="s">
        <v>87</v>
      </c>
      <c r="H72" s="760">
        <v>1.9295010091168487</v>
      </c>
      <c r="I72" s="760">
        <v>2.6720377146073742</v>
      </c>
      <c r="J72" s="62"/>
      <c r="K72" s="59">
        <v>66</v>
      </c>
      <c r="L72" s="303" t="s">
        <v>98</v>
      </c>
      <c r="M72" s="759">
        <v>0.39240824534942181</v>
      </c>
      <c r="N72" s="759">
        <v>0.52364185110663986</v>
      </c>
      <c r="R72" s="247"/>
      <c r="S72" s="247"/>
      <c r="T72" s="854"/>
      <c r="U72" s="188"/>
      <c r="V72" s="188"/>
    </row>
    <row r="73" spans="1:22">
      <c r="A73" s="59">
        <v>67</v>
      </c>
      <c r="B73" s="23" t="s">
        <v>91</v>
      </c>
      <c r="C73" s="760">
        <v>1.7239464360420131</v>
      </c>
      <c r="D73" s="760">
        <v>2.3578018123790172</v>
      </c>
      <c r="F73" s="59">
        <v>67</v>
      </c>
      <c r="G73" s="303" t="s">
        <v>48</v>
      </c>
      <c r="H73" s="759">
        <v>1.8951867976482846</v>
      </c>
      <c r="I73" s="759">
        <v>3.5051673099956986</v>
      </c>
      <c r="J73" s="62"/>
      <c r="K73" s="59">
        <v>67</v>
      </c>
      <c r="L73" s="23" t="s">
        <v>109</v>
      </c>
      <c r="M73" s="760">
        <v>0.51574375678610207</v>
      </c>
      <c r="N73" s="760">
        <v>0.48791821561338289</v>
      </c>
      <c r="P73" s="247"/>
      <c r="Q73" s="247"/>
      <c r="R73" s="247"/>
      <c r="S73" s="247"/>
      <c r="T73" s="854"/>
      <c r="U73" s="854"/>
    </row>
    <row r="74" spans="1:22">
      <c r="A74" s="59">
        <v>68</v>
      </c>
      <c r="B74" s="303" t="s">
        <v>104</v>
      </c>
      <c r="C74" s="759">
        <v>1.6591631980821322</v>
      </c>
      <c r="D74" s="759">
        <v>2.2823630577419727</v>
      </c>
      <c r="F74" s="59">
        <v>68</v>
      </c>
      <c r="G74" s="23" t="s">
        <v>83</v>
      </c>
      <c r="H74" s="760">
        <v>1.8607308772016991</v>
      </c>
      <c r="I74" s="760">
        <v>2.5690031771247024</v>
      </c>
      <c r="J74" s="62"/>
      <c r="K74" s="59">
        <v>68</v>
      </c>
      <c r="L74" s="303" t="s">
        <v>94</v>
      </c>
      <c r="M74" s="759">
        <v>0.35613010842368642</v>
      </c>
      <c r="N74" s="759">
        <v>0.4766817994222039</v>
      </c>
      <c r="P74" s="247"/>
      <c r="Q74" s="247"/>
      <c r="R74" s="247"/>
      <c r="S74" s="247"/>
      <c r="T74" s="854"/>
      <c r="U74" s="247"/>
      <c r="V74" s="247"/>
    </row>
    <row r="75" spans="1:22">
      <c r="A75" s="59">
        <v>69</v>
      </c>
      <c r="B75" s="23" t="s">
        <v>96</v>
      </c>
      <c r="C75" s="760">
        <v>1.7382981580002981</v>
      </c>
      <c r="D75" s="760">
        <v>2.2560559359549868</v>
      </c>
      <c r="F75" s="59">
        <v>69</v>
      </c>
      <c r="G75" s="23" t="s">
        <v>104</v>
      </c>
      <c r="H75" s="760">
        <v>1.838026730808505</v>
      </c>
      <c r="I75" s="760">
        <v>2.5871920281574257</v>
      </c>
      <c r="J75" s="62"/>
      <c r="K75" s="59">
        <v>69</v>
      </c>
      <c r="L75" s="23" t="s">
        <v>105</v>
      </c>
      <c r="M75" s="760">
        <v>0.2453594330070874</v>
      </c>
      <c r="N75" s="760">
        <v>0.47186761229314422</v>
      </c>
      <c r="P75" s="247"/>
      <c r="Q75" s="247"/>
      <c r="T75" s="854"/>
      <c r="U75" s="247"/>
      <c r="V75" s="247"/>
    </row>
    <row r="76" spans="1:22">
      <c r="A76" s="59">
        <v>70</v>
      </c>
      <c r="B76" s="303" t="s">
        <v>83</v>
      </c>
      <c r="C76" s="759">
        <v>1.5792278504282948</v>
      </c>
      <c r="D76" s="759">
        <v>2.2275999071231394</v>
      </c>
      <c r="F76" s="59">
        <v>70</v>
      </c>
      <c r="G76" s="23" t="s">
        <v>100</v>
      </c>
      <c r="H76" s="760">
        <v>1.782836987454407</v>
      </c>
      <c r="I76" s="760">
        <v>2.9636695953312384</v>
      </c>
      <c r="J76" s="62"/>
      <c r="K76" s="59">
        <v>70</v>
      </c>
      <c r="L76" s="23" t="s">
        <v>75</v>
      </c>
      <c r="M76" s="760">
        <v>0.1564217032967033</v>
      </c>
      <c r="N76" s="760">
        <v>0.45914149443561209</v>
      </c>
      <c r="R76" s="247"/>
      <c r="S76" s="247"/>
      <c r="T76" s="247"/>
      <c r="U76" s="854"/>
    </row>
    <row r="77" spans="1:22">
      <c r="A77" s="59">
        <v>71</v>
      </c>
      <c r="B77" s="23" t="s">
        <v>35</v>
      </c>
      <c r="C77" s="760">
        <v>1.5066739164751899</v>
      </c>
      <c r="D77" s="760">
        <v>2.2247684480009311</v>
      </c>
      <c r="F77" s="59">
        <v>71</v>
      </c>
      <c r="G77" s="303" t="s">
        <v>96</v>
      </c>
      <c r="H77" s="759">
        <v>1.779797218198774</v>
      </c>
      <c r="I77" s="759">
        <v>2.304165836157066</v>
      </c>
      <c r="J77" s="62"/>
      <c r="K77" s="59">
        <v>71</v>
      </c>
      <c r="L77" s="303" t="s">
        <v>48</v>
      </c>
      <c r="M77" s="759">
        <v>0.2397036245911488</v>
      </c>
      <c r="N77" s="759">
        <v>0.39289516513907413</v>
      </c>
      <c r="T77" s="854"/>
      <c r="U77" s="247"/>
      <c r="V77" s="247"/>
    </row>
    <row r="78" spans="1:22">
      <c r="A78" s="59">
        <v>72</v>
      </c>
      <c r="B78" s="23" t="s">
        <v>87</v>
      </c>
      <c r="C78" s="760">
        <v>1.5721237846393126</v>
      </c>
      <c r="D78" s="760">
        <v>2.1431486880466473</v>
      </c>
      <c r="F78" s="59">
        <v>72</v>
      </c>
      <c r="G78" s="23" t="s">
        <v>93</v>
      </c>
      <c r="H78" s="760">
        <v>1.6512416817370541</v>
      </c>
      <c r="I78" s="760">
        <v>2.1896090740980672</v>
      </c>
      <c r="J78" s="62"/>
      <c r="K78" s="59">
        <v>72</v>
      </c>
      <c r="L78" s="303" t="s">
        <v>110</v>
      </c>
      <c r="M78" s="759">
        <v>0.2186400937866354</v>
      </c>
      <c r="N78" s="759">
        <v>0.35961123110151189</v>
      </c>
      <c r="R78" s="247"/>
      <c r="S78" s="247"/>
      <c r="T78" s="854"/>
      <c r="U78" s="247"/>
      <c r="V78" s="247"/>
    </row>
    <row r="79" spans="1:22">
      <c r="A79" s="59">
        <v>73</v>
      </c>
      <c r="B79" s="23" t="s">
        <v>108</v>
      </c>
      <c r="C79" s="760">
        <v>1.573140449226833</v>
      </c>
      <c r="D79" s="760">
        <v>2.1205859713429973</v>
      </c>
      <c r="F79" s="59">
        <v>73</v>
      </c>
      <c r="G79" s="23" t="s">
        <v>108</v>
      </c>
      <c r="H79" s="760">
        <v>1.6229309648768671</v>
      </c>
      <c r="I79" s="760">
        <v>2.453274799057426</v>
      </c>
      <c r="J79" s="62"/>
      <c r="K79" s="59">
        <v>73</v>
      </c>
      <c r="L79" s="303" t="s">
        <v>69</v>
      </c>
      <c r="M79" s="759">
        <v>0.17850754811475997</v>
      </c>
      <c r="N79" s="759">
        <v>0.2851106979888457</v>
      </c>
      <c r="R79" s="247"/>
      <c r="S79" s="247"/>
      <c r="T79" s="854"/>
      <c r="U79" s="247"/>
      <c r="V79" s="247"/>
    </row>
    <row r="80" spans="1:22">
      <c r="A80" s="59">
        <v>74</v>
      </c>
      <c r="B80" s="23" t="s">
        <v>93</v>
      </c>
      <c r="C80" s="760">
        <v>1.7238575699628274</v>
      </c>
      <c r="D80" s="760">
        <v>2.0798521866673476</v>
      </c>
      <c r="F80" s="59">
        <v>74</v>
      </c>
      <c r="G80" s="23" t="s">
        <v>110</v>
      </c>
      <c r="H80" s="760">
        <v>1.4877214257871714</v>
      </c>
      <c r="I80" s="760">
        <v>2.068588903451289</v>
      </c>
      <c r="J80" s="62"/>
      <c r="K80" s="59">
        <v>74</v>
      </c>
      <c r="L80" s="303" t="s">
        <v>72</v>
      </c>
      <c r="M80" s="759">
        <v>0.13279653887753876</v>
      </c>
      <c r="N80" s="759">
        <v>0.2796757382744644</v>
      </c>
      <c r="T80" s="854"/>
      <c r="U80" s="247"/>
      <c r="V80" s="247"/>
    </row>
    <row r="81" spans="1:22">
      <c r="A81" s="59">
        <v>75</v>
      </c>
      <c r="B81" s="303" t="s">
        <v>110</v>
      </c>
      <c r="C81" s="759">
        <v>1.426877698256539</v>
      </c>
      <c r="D81" s="759">
        <v>1.9076679990867547</v>
      </c>
      <c r="F81" s="59">
        <v>75</v>
      </c>
      <c r="G81" s="23" t="s">
        <v>35</v>
      </c>
      <c r="H81" s="760">
        <v>1.4325695107174641</v>
      </c>
      <c r="I81" s="760">
        <v>2.8984896678111767</v>
      </c>
      <c r="J81" s="62"/>
      <c r="K81" s="59">
        <v>75</v>
      </c>
      <c r="L81" s="23" t="s">
        <v>83</v>
      </c>
      <c r="M81" s="760">
        <v>0.18218281612835127</v>
      </c>
      <c r="N81" s="760">
        <v>0.24335904027420738</v>
      </c>
      <c r="R81" s="247"/>
      <c r="S81" s="247"/>
      <c r="T81" s="854"/>
      <c r="U81" s="854"/>
    </row>
    <row r="82" spans="1:22">
      <c r="A82" s="59">
        <v>76</v>
      </c>
      <c r="B82" s="196" t="s">
        <v>105</v>
      </c>
      <c r="C82" s="760">
        <v>1.2646189754922652</v>
      </c>
      <c r="D82" s="760">
        <v>1.7295782881418138</v>
      </c>
      <c r="F82" s="59">
        <v>76</v>
      </c>
      <c r="G82" s="23" t="s">
        <v>105</v>
      </c>
      <c r="H82" s="760">
        <v>1.3390370075606843</v>
      </c>
      <c r="I82" s="760">
        <v>1.8796240751849629</v>
      </c>
      <c r="J82" s="62"/>
      <c r="K82" s="59">
        <v>76</v>
      </c>
      <c r="L82" s="23" t="s">
        <v>93</v>
      </c>
      <c r="M82" s="760">
        <v>0.18244693536847126</v>
      </c>
      <c r="N82" s="760">
        <v>0.21794589839454587</v>
      </c>
      <c r="P82" s="247"/>
      <c r="Q82" s="247"/>
      <c r="T82" s="854"/>
      <c r="U82" s="854"/>
    </row>
    <row r="83" spans="1:22">
      <c r="A83" s="60">
        <v>77</v>
      </c>
      <c r="B83" s="361" t="s">
        <v>51</v>
      </c>
      <c r="C83" s="761">
        <v>1.1174777230817712</v>
      </c>
      <c r="D83" s="761">
        <v>1.7205580856553055</v>
      </c>
      <c r="F83" s="60">
        <v>77</v>
      </c>
      <c r="G83" s="361" t="s">
        <v>51</v>
      </c>
      <c r="H83" s="761">
        <v>1.1026154865011311</v>
      </c>
      <c r="I83" s="761">
        <v>2.0280982257302842</v>
      </c>
      <c r="J83" s="62"/>
      <c r="K83" s="60">
        <v>77</v>
      </c>
      <c r="L83" s="622" t="s">
        <v>51</v>
      </c>
      <c r="M83" s="763">
        <v>7.3803225973756548E-2</v>
      </c>
      <c r="N83" s="763">
        <v>0.14861505681818182</v>
      </c>
      <c r="R83" s="247"/>
      <c r="S83" s="247"/>
      <c r="T83" s="854"/>
      <c r="U83" s="247"/>
      <c r="V83" s="247"/>
    </row>
    <row r="84" spans="1:22" ht="15.5">
      <c r="A84" s="58"/>
      <c r="B84" s="65" t="s">
        <v>111</v>
      </c>
      <c r="C84" s="762">
        <v>2.8038035837819537</v>
      </c>
      <c r="D84" s="762">
        <v>3.5132871039437061</v>
      </c>
      <c r="F84" s="58"/>
      <c r="G84" s="65" t="s">
        <v>111</v>
      </c>
      <c r="H84" s="762">
        <v>2.8683712981957541</v>
      </c>
      <c r="I84" s="762">
        <v>4.0160785147912073</v>
      </c>
      <c r="J84" s="62"/>
      <c r="K84" s="64"/>
      <c r="L84" s="65" t="s">
        <v>111</v>
      </c>
      <c r="M84" s="762">
        <v>0.63213836348865104</v>
      </c>
      <c r="N84" s="762">
        <v>0.91648931829168001</v>
      </c>
      <c r="T84" s="854"/>
      <c r="U84" s="854"/>
    </row>
    <row r="89" spans="1:22" ht="15.5">
      <c r="H89" s="154" t="s">
        <v>330</v>
      </c>
      <c r="J89" s="154"/>
    </row>
  </sheetData>
  <sortState xmlns:xlrd2="http://schemas.microsoft.com/office/spreadsheetml/2017/richdata2" ref="B7:D83">
    <sortCondition descending="1" ref="D7:D83"/>
  </sortState>
  <mergeCells count="11">
    <mergeCell ref="A1:N1"/>
    <mergeCell ref="M3:N3"/>
    <mergeCell ref="M4:N4"/>
    <mergeCell ref="H5:I5"/>
    <mergeCell ref="M5:N5"/>
    <mergeCell ref="H3:I4"/>
    <mergeCell ref="A3:A6"/>
    <mergeCell ref="C3:D4"/>
    <mergeCell ref="C5:D5"/>
    <mergeCell ref="F3:F6"/>
    <mergeCell ref="K3:K6"/>
  </mergeCells>
  <hyperlinks>
    <hyperlink ref="H89" location="'Seznam příloh'!A1" display="zpět" xr:uid="{00000000-0004-0000-1000-000000000000}"/>
  </hyperlinks>
  <printOptions horizontalCentered="1"/>
  <pageMargins left="0.51181102362204722" right="0.51181102362204722" top="0.59055118110236227" bottom="0.39370078740157483" header="0.31496062992125984" footer="0.31496062992125984"/>
  <pageSetup paperSize="9" scale="57" orientation="portrait" r:id="rId1"/>
  <headerFooter>
    <oddHeader>&amp;R&amp;"Arial,Obyčejné"&amp;14Příloha č. 11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C55"/>
  <sheetViews>
    <sheetView view="pageBreakPreview" zoomScaleNormal="100" zoomScaleSheetLayoutView="100" workbookViewId="0">
      <selection activeCell="N36" sqref="N36"/>
    </sheetView>
  </sheetViews>
  <sheetFormatPr defaultColWidth="9.1796875" defaultRowHeight="12.5"/>
  <cols>
    <col min="1" max="1" width="19.26953125" style="24" customWidth="1"/>
    <col min="2" max="11" width="7.54296875" style="24" customWidth="1"/>
    <col min="12" max="12" width="8" style="24" customWidth="1"/>
    <col min="13" max="16384" width="9.1796875" style="24"/>
  </cols>
  <sheetData>
    <row r="1" spans="1:29" ht="21" customHeight="1">
      <c r="A1" s="1545" t="s">
        <v>630</v>
      </c>
      <c r="B1" s="1545"/>
      <c r="C1" s="1545"/>
      <c r="D1" s="1545"/>
      <c r="E1" s="1545"/>
      <c r="F1" s="1545"/>
      <c r="G1" s="1545"/>
      <c r="H1" s="1545"/>
      <c r="I1" s="1545"/>
      <c r="J1" s="1545"/>
      <c r="K1" s="1545"/>
      <c r="L1" s="1545"/>
    </row>
    <row r="2" spans="1:29" ht="13" thickBot="1">
      <c r="A2" s="146"/>
      <c r="B2" s="146"/>
      <c r="C2" s="146"/>
      <c r="D2" s="146"/>
      <c r="E2" s="146"/>
      <c r="F2" s="146"/>
      <c r="G2" s="146"/>
      <c r="H2" s="146"/>
      <c r="I2" s="147"/>
    </row>
    <row r="3" spans="1:29" ht="12.75" customHeight="1" thickTop="1">
      <c r="A3" s="1536" t="s">
        <v>276</v>
      </c>
      <c r="B3" s="1539" t="s">
        <v>564</v>
      </c>
      <c r="C3" s="1540"/>
      <c r="D3" s="1540"/>
      <c r="E3" s="1540"/>
      <c r="F3" s="1540"/>
      <c r="G3" s="1540"/>
      <c r="H3" s="1540"/>
      <c r="I3" s="1540"/>
      <c r="J3" s="1540"/>
      <c r="K3" s="1540"/>
      <c r="L3" s="1541"/>
    </row>
    <row r="4" spans="1:29" ht="12.75" customHeight="1">
      <c r="A4" s="1537"/>
      <c r="B4" s="1542"/>
      <c r="C4" s="1543"/>
      <c r="D4" s="1543"/>
      <c r="E4" s="1543"/>
      <c r="F4" s="1543"/>
      <c r="G4" s="1543"/>
      <c r="H4" s="1543"/>
      <c r="I4" s="1543"/>
      <c r="J4" s="1543"/>
      <c r="K4" s="1543"/>
      <c r="L4" s="1544"/>
    </row>
    <row r="5" spans="1:29" s="89" customFormat="1" ht="18.75" customHeight="1" thickBot="1">
      <c r="A5" s="1538"/>
      <c r="B5" s="420">
        <v>2010</v>
      </c>
      <c r="C5" s="421">
        <v>2011</v>
      </c>
      <c r="D5" s="422">
        <v>2012</v>
      </c>
      <c r="E5" s="421">
        <v>2013</v>
      </c>
      <c r="F5" s="421">
        <v>2014</v>
      </c>
      <c r="G5" s="421">
        <v>2015</v>
      </c>
      <c r="H5" s="423">
        <v>2016</v>
      </c>
      <c r="I5" s="423">
        <v>2017</v>
      </c>
      <c r="J5" s="423">
        <v>2018</v>
      </c>
      <c r="K5" s="423">
        <v>2019</v>
      </c>
      <c r="L5" s="424">
        <v>2020</v>
      </c>
    </row>
    <row r="6" spans="1:29" ht="15" customHeight="1">
      <c r="A6" s="190" t="s">
        <v>338</v>
      </c>
      <c r="B6" s="764">
        <v>3.6067345787629752</v>
      </c>
      <c r="C6" s="765">
        <v>3.5888949237808587</v>
      </c>
      <c r="D6" s="766">
        <v>4.1593745533946693</v>
      </c>
      <c r="E6" s="767">
        <v>5.1373714511346851</v>
      </c>
      <c r="F6" s="767">
        <v>5.0315895275929741</v>
      </c>
      <c r="G6" s="767">
        <v>4.2011423059829225</v>
      </c>
      <c r="H6" s="768">
        <v>3.3505075160770752</v>
      </c>
      <c r="I6" s="769">
        <v>2.3420667170667171</v>
      </c>
      <c r="J6" s="769">
        <v>1.9298609670056028</v>
      </c>
      <c r="K6" s="769">
        <v>1.8951867976482846</v>
      </c>
      <c r="L6" s="770">
        <v>3.5051673099956986</v>
      </c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</row>
    <row r="7" spans="1:29" ht="15" customHeight="1">
      <c r="A7" s="191" t="s">
        <v>142</v>
      </c>
      <c r="B7" s="771">
        <v>6.0948739146064463</v>
      </c>
      <c r="C7" s="766">
        <v>5.6226385962362864</v>
      </c>
      <c r="D7" s="766">
        <v>6.1279953678433579</v>
      </c>
      <c r="E7" s="772">
        <v>6.8996480954416084</v>
      </c>
      <c r="F7" s="772">
        <v>6.3552436380235084</v>
      </c>
      <c r="G7" s="772">
        <v>5.4052654055877163</v>
      </c>
      <c r="H7" s="773">
        <v>4.3068775512084549</v>
      </c>
      <c r="I7" s="774">
        <v>3.1749270095288153</v>
      </c>
      <c r="J7" s="774">
        <v>2.6397633315633771</v>
      </c>
      <c r="K7" s="774">
        <v>2.4370983956938548</v>
      </c>
      <c r="L7" s="775">
        <v>3.5165124476006961</v>
      </c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</row>
    <row r="8" spans="1:29" ht="15" customHeight="1">
      <c r="A8" s="191" t="s">
        <v>141</v>
      </c>
      <c r="B8" s="771">
        <v>6.3860489048972013</v>
      </c>
      <c r="C8" s="766">
        <v>5.8083309987951504</v>
      </c>
      <c r="D8" s="766">
        <v>6.3693302005746455</v>
      </c>
      <c r="E8" s="772">
        <v>7.1048915913198618</v>
      </c>
      <c r="F8" s="772">
        <v>6.1987644751368238</v>
      </c>
      <c r="G8" s="772">
        <v>5.065106883405095</v>
      </c>
      <c r="H8" s="773">
        <v>4.2845420116701076</v>
      </c>
      <c r="I8" s="774">
        <v>3.0920644574286054</v>
      </c>
      <c r="J8" s="774">
        <v>2.3820511824028912</v>
      </c>
      <c r="K8" s="774">
        <v>2.3127454881445551</v>
      </c>
      <c r="L8" s="775">
        <v>3.19432447288861</v>
      </c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</row>
    <row r="9" spans="1:29" ht="15" customHeight="1">
      <c r="A9" s="191" t="s">
        <v>131</v>
      </c>
      <c r="B9" s="771">
        <v>6.6449731542784187</v>
      </c>
      <c r="C9" s="766">
        <v>5.7453337390951518</v>
      </c>
      <c r="D9" s="766">
        <v>5.9394125630585641</v>
      </c>
      <c r="E9" s="772">
        <v>6.4473154258450291</v>
      </c>
      <c r="F9" s="772">
        <v>5.7006686917432576</v>
      </c>
      <c r="G9" s="772">
        <v>4.6170427011548503</v>
      </c>
      <c r="H9" s="773">
        <v>3.5604637913571913</v>
      </c>
      <c r="I9" s="774">
        <v>2.5534274782018014</v>
      </c>
      <c r="J9" s="774">
        <v>2.119174600806645</v>
      </c>
      <c r="K9" s="774">
        <v>2.3257856880460421</v>
      </c>
      <c r="L9" s="775">
        <v>3.3628210538608738</v>
      </c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6"/>
      <c r="AA9" s="246"/>
      <c r="AB9" s="246"/>
      <c r="AC9" s="246"/>
    </row>
    <row r="10" spans="1:29" ht="15" customHeight="1">
      <c r="A10" s="191" t="s">
        <v>138</v>
      </c>
      <c r="B10" s="771">
        <v>8.9449572837705844</v>
      </c>
      <c r="C10" s="766">
        <v>7.9762140173451224</v>
      </c>
      <c r="D10" s="766">
        <v>8.4959494452759365</v>
      </c>
      <c r="E10" s="772">
        <v>9.3285051158043117</v>
      </c>
      <c r="F10" s="772">
        <v>8.2081632451589659</v>
      </c>
      <c r="G10" s="772">
        <v>7.0611591354619234</v>
      </c>
      <c r="H10" s="773">
        <v>5.4531182741245283</v>
      </c>
      <c r="I10" s="774">
        <v>3.4700509803317567</v>
      </c>
      <c r="J10" s="774">
        <v>2.9294315842016596</v>
      </c>
      <c r="K10" s="774">
        <v>2.7444533154046558</v>
      </c>
      <c r="L10" s="775">
        <v>5.4492830589484864</v>
      </c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</row>
    <row r="11" spans="1:29" ht="15" customHeight="1">
      <c r="A11" s="191" t="s">
        <v>139</v>
      </c>
      <c r="B11" s="771">
        <v>10.233344560230044</v>
      </c>
      <c r="C11" s="766">
        <v>9.7868477268435345</v>
      </c>
      <c r="D11" s="766">
        <v>10.461399017674509</v>
      </c>
      <c r="E11" s="772">
        <v>11.466511219971336</v>
      </c>
      <c r="F11" s="772">
        <v>10.66788159829669</v>
      </c>
      <c r="G11" s="772">
        <v>8.9133707852880164</v>
      </c>
      <c r="H11" s="773">
        <v>7.7865242659767757</v>
      </c>
      <c r="I11" s="774">
        <v>5.3945087513280772</v>
      </c>
      <c r="J11" s="774">
        <v>4.502340721028526</v>
      </c>
      <c r="K11" s="774">
        <v>3.897489444772325</v>
      </c>
      <c r="L11" s="775">
        <v>5.4587626804590954</v>
      </c>
      <c r="M11" s="246"/>
      <c r="N11" s="246"/>
      <c r="O11" s="246"/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</row>
    <row r="12" spans="1:29" ht="15" customHeight="1">
      <c r="A12" s="191" t="s">
        <v>134</v>
      </c>
      <c r="B12" s="771">
        <v>8.0555492669864126</v>
      </c>
      <c r="C12" s="766">
        <v>7.3425169642680848</v>
      </c>
      <c r="D12" s="766">
        <v>7.7493608688858666</v>
      </c>
      <c r="E12" s="772">
        <v>8.4589269925689958</v>
      </c>
      <c r="F12" s="772">
        <v>7.7170812920481984</v>
      </c>
      <c r="G12" s="772">
        <v>6.3639280797457749</v>
      </c>
      <c r="H12" s="773">
        <v>5.173031877682142</v>
      </c>
      <c r="I12" s="774">
        <v>3.7648670965021696</v>
      </c>
      <c r="J12" s="774">
        <v>3.183892997416935</v>
      </c>
      <c r="K12" s="774">
        <v>2.9452293180478311</v>
      </c>
      <c r="L12" s="775">
        <v>4.0551005477936588</v>
      </c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</row>
    <row r="13" spans="1:29" ht="15" customHeight="1">
      <c r="A13" s="191" t="s">
        <v>136</v>
      </c>
      <c r="B13" s="771">
        <v>6.282053626713556</v>
      </c>
      <c r="C13" s="766">
        <v>5.6836902800658979</v>
      </c>
      <c r="D13" s="766">
        <v>6.5487945995494279</v>
      </c>
      <c r="E13" s="772">
        <v>7.314755228995093</v>
      </c>
      <c r="F13" s="772">
        <v>6.3551124497109059</v>
      </c>
      <c r="G13" s="772">
        <v>4.9566212328234522</v>
      </c>
      <c r="H13" s="773">
        <v>3.7573032951120542</v>
      </c>
      <c r="I13" s="774">
        <v>2.7229790789271768</v>
      </c>
      <c r="J13" s="774">
        <v>2.3100873336178576</v>
      </c>
      <c r="K13" s="774">
        <v>2.3777617328519853</v>
      </c>
      <c r="L13" s="775">
        <v>3.1130804658564899</v>
      </c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</row>
    <row r="14" spans="1:29" ht="15" customHeight="1">
      <c r="A14" s="191" t="s">
        <v>133</v>
      </c>
      <c r="B14" s="771">
        <v>7.4513978841332236</v>
      </c>
      <c r="C14" s="766">
        <v>6.5035103053542738</v>
      </c>
      <c r="D14" s="766">
        <v>7.0272556684466165</v>
      </c>
      <c r="E14" s="772">
        <v>7.4496650077394273</v>
      </c>
      <c r="F14" s="772">
        <v>6.2231355374631541</v>
      </c>
      <c r="G14" s="772">
        <v>5.1383491736504521</v>
      </c>
      <c r="H14" s="773">
        <v>4.0365318397446313</v>
      </c>
      <c r="I14" s="774">
        <v>2.8279581754377596</v>
      </c>
      <c r="J14" s="774">
        <v>2.1870860629454034</v>
      </c>
      <c r="K14" s="774">
        <v>2.1987961763724821</v>
      </c>
      <c r="L14" s="775">
        <v>2.9199567056496716</v>
      </c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</row>
    <row r="15" spans="1:29" ht="15" customHeight="1">
      <c r="A15" s="191" t="s">
        <v>179</v>
      </c>
      <c r="B15" s="771">
        <v>8.1024990712627751</v>
      </c>
      <c r="C15" s="766">
        <v>7.1582484308196124</v>
      </c>
      <c r="D15" s="766">
        <v>7.6319808714255473</v>
      </c>
      <c r="E15" s="772">
        <v>8.0517732122080794</v>
      </c>
      <c r="F15" s="772">
        <v>7.3521305168834523</v>
      </c>
      <c r="G15" s="772">
        <v>6.2191650433204355</v>
      </c>
      <c r="H15" s="773">
        <v>5.1656966669455162</v>
      </c>
      <c r="I15" s="774">
        <v>3.7969712440374956</v>
      </c>
      <c r="J15" s="774">
        <v>3.0217772581116629</v>
      </c>
      <c r="K15" s="774">
        <v>2.6973605582267659</v>
      </c>
      <c r="L15" s="775">
        <v>3.3067084763339181</v>
      </c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</row>
    <row r="16" spans="1:29" ht="15" customHeight="1">
      <c r="A16" s="191" t="s">
        <v>140</v>
      </c>
      <c r="B16" s="771">
        <v>8.4512148636886817</v>
      </c>
      <c r="C16" s="766">
        <v>7.6133795670877094</v>
      </c>
      <c r="D16" s="766">
        <v>8.1468393696558401</v>
      </c>
      <c r="E16" s="772">
        <v>8.9360198755498832</v>
      </c>
      <c r="F16" s="772">
        <v>8.2451294741990147</v>
      </c>
      <c r="G16" s="772">
        <v>7.0118647078357519</v>
      </c>
      <c r="H16" s="773">
        <v>6.1060198827758168</v>
      </c>
      <c r="I16" s="774">
        <v>4.5993297505008623</v>
      </c>
      <c r="J16" s="774">
        <v>3.862965939102371</v>
      </c>
      <c r="K16" s="774">
        <v>3.4760580249150976</v>
      </c>
      <c r="L16" s="775">
        <v>4.5476224763872679</v>
      </c>
      <c r="M16" s="246"/>
      <c r="N16" s="246"/>
      <c r="O16" s="246"/>
      <c r="P16" s="246"/>
      <c r="Q16" s="246"/>
      <c r="R16" s="246"/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</row>
    <row r="17" spans="1:29" ht="15" customHeight="1">
      <c r="A17" s="191" t="s">
        <v>135</v>
      </c>
      <c r="B17" s="771">
        <v>9.0760955580274025</v>
      </c>
      <c r="C17" s="766">
        <v>8.3326715780254901</v>
      </c>
      <c r="D17" s="766">
        <v>8.9299028016009157</v>
      </c>
      <c r="E17" s="772">
        <v>9.7858708716038887</v>
      </c>
      <c r="F17" s="772">
        <v>8.8182168828847463</v>
      </c>
      <c r="G17" s="772">
        <v>7.0058108445331726</v>
      </c>
      <c r="H17" s="773">
        <v>5.9411342012357631</v>
      </c>
      <c r="I17" s="774">
        <v>4.3491799370417406</v>
      </c>
      <c r="J17" s="774">
        <v>3.37450380365987</v>
      </c>
      <c r="K17" s="774">
        <v>2.9441263946057865</v>
      </c>
      <c r="L17" s="775">
        <v>4.1123805036018108</v>
      </c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</row>
    <row r="18" spans="1:29" ht="15" customHeight="1">
      <c r="A18" s="191" t="s">
        <v>241</v>
      </c>
      <c r="B18" s="771">
        <v>7.9108238812927283</v>
      </c>
      <c r="C18" s="766">
        <v>6.998525563867207</v>
      </c>
      <c r="D18" s="766">
        <v>7.81761056157948</v>
      </c>
      <c r="E18" s="772">
        <v>8.3391431066724717</v>
      </c>
      <c r="F18" s="772">
        <v>7.359168631400645</v>
      </c>
      <c r="G18" s="772">
        <v>5.9793856788500355</v>
      </c>
      <c r="H18" s="773">
        <v>4.9209758932370304</v>
      </c>
      <c r="I18" s="774">
        <v>3.4252744972911362</v>
      </c>
      <c r="J18" s="774">
        <v>2.6118571201103973</v>
      </c>
      <c r="K18" s="774">
        <v>2.4289480452674894</v>
      </c>
      <c r="L18" s="775">
        <v>3.2193539667522639</v>
      </c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</row>
    <row r="19" spans="1:29" ht="15" customHeight="1" thickBot="1">
      <c r="A19" s="192" t="s">
        <v>137</v>
      </c>
      <c r="B19" s="776">
        <v>9.0431173148514947</v>
      </c>
      <c r="C19" s="777">
        <v>8.306100789568827</v>
      </c>
      <c r="D19" s="777">
        <v>9.1688159533617508</v>
      </c>
      <c r="E19" s="778">
        <v>10.471288133321845</v>
      </c>
      <c r="F19" s="778">
        <v>9.7995893671530077</v>
      </c>
      <c r="G19" s="778">
        <v>8.555483331558337</v>
      </c>
      <c r="H19" s="779">
        <v>7.4518157186951042</v>
      </c>
      <c r="I19" s="780">
        <v>5.7652736069507586</v>
      </c>
      <c r="J19" s="780">
        <v>4.6517043227753714</v>
      </c>
      <c r="K19" s="780">
        <v>4.4408884090383278</v>
      </c>
      <c r="L19" s="781">
        <v>5.5506118053291171</v>
      </c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</row>
    <row r="20" spans="1:29" s="145" customFormat="1" ht="17.25" customHeight="1" thickTop="1" thickBot="1">
      <c r="A20" s="193" t="s">
        <v>111</v>
      </c>
      <c r="B20" s="782">
        <v>7.4030310069303944</v>
      </c>
      <c r="C20" s="783">
        <v>6.7694025198106269</v>
      </c>
      <c r="D20" s="783">
        <v>7.3665213987597111</v>
      </c>
      <c r="E20" s="784">
        <v>8.1747455957675133</v>
      </c>
      <c r="F20" s="784">
        <v>7.4618353667801172</v>
      </c>
      <c r="G20" s="784">
        <v>6.2355697454447387</v>
      </c>
      <c r="H20" s="785">
        <v>5.1860465585079991</v>
      </c>
      <c r="I20" s="786">
        <v>3.7702982670892298</v>
      </c>
      <c r="J20" s="786">
        <v>3.0706921386014296</v>
      </c>
      <c r="K20" s="786">
        <v>2.8683712981957541</v>
      </c>
      <c r="L20" s="787">
        <v>4.0160785147912073</v>
      </c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</row>
    <row r="21" spans="1:29" ht="13.5" customHeight="1" thickTop="1">
      <c r="A21" s="181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</row>
    <row r="22" spans="1:29" s="28" customFormat="1" ht="15.75" customHeight="1">
      <c r="A22" s="1546" t="s">
        <v>693</v>
      </c>
      <c r="B22" s="1546"/>
      <c r="C22" s="1546"/>
      <c r="D22" s="1546"/>
      <c r="E22" s="1546"/>
      <c r="F22" s="1546"/>
      <c r="G22" s="1546"/>
      <c r="H22" s="1546"/>
      <c r="I22" s="1546"/>
      <c r="J22" s="1546"/>
      <c r="K22" s="1546"/>
      <c r="L22" s="1546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</row>
    <row r="23" spans="1:29" s="28" customFormat="1" ht="15.75" customHeight="1"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</row>
    <row r="24" spans="1:29" s="28" customFormat="1"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</row>
    <row r="25" spans="1:29" s="28" customFormat="1">
      <c r="A25" s="194"/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</row>
    <row r="26" spans="1:29" s="28" customFormat="1">
      <c r="A26" s="194"/>
      <c r="B26" s="249"/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  <c r="AB26" s="249"/>
    </row>
    <row r="27" spans="1:29" s="28" customFormat="1">
      <c r="A27" s="194"/>
      <c r="B27" s="249"/>
      <c r="C27" s="249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49"/>
      <c r="O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49"/>
      <c r="AA27" s="249"/>
      <c r="AB27" s="249"/>
    </row>
    <row r="28" spans="1:29" s="28" customFormat="1">
      <c r="A28" s="194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</row>
    <row r="29" spans="1:29" s="28" customFormat="1">
      <c r="A29" s="194"/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  <c r="AA29" s="249"/>
      <c r="AB29" s="249"/>
    </row>
    <row r="30" spans="1:29" s="28" customFormat="1">
      <c r="A30" s="194"/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</row>
    <row r="31" spans="1:29" s="28" customFormat="1">
      <c r="A31" s="194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</row>
    <row r="32" spans="1:29" s="28" customFormat="1">
      <c r="A32" s="194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</row>
    <row r="33" spans="1:28" s="28" customFormat="1">
      <c r="A33" s="194"/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</row>
    <row r="34" spans="1:28" s="28" customFormat="1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</row>
    <row r="35" spans="1:28" s="28" customFormat="1"/>
    <row r="36" spans="1:28" s="28" customFormat="1"/>
    <row r="37" spans="1:28" s="28" customFormat="1"/>
    <row r="38" spans="1:28" s="28" customFormat="1"/>
    <row r="39" spans="1:28" s="28" customFormat="1"/>
    <row r="40" spans="1:28" s="28" customFormat="1"/>
    <row r="41" spans="1:28" s="28" customFormat="1"/>
    <row r="42" spans="1:28" s="28" customFormat="1"/>
    <row r="43" spans="1:28" s="28" customFormat="1"/>
    <row r="44" spans="1:28" s="28" customFormat="1"/>
    <row r="45" spans="1:28" s="28" customFormat="1"/>
    <row r="46" spans="1:28" s="28" customFormat="1"/>
    <row r="47" spans="1:28" s="28" customFormat="1"/>
    <row r="48" spans="1:28" s="28" customFormat="1"/>
    <row r="49" spans="1:1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</row>
    <row r="52" spans="1:1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</row>
    <row r="53" spans="1:1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</row>
    <row r="54" spans="1:12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2" ht="15.5">
      <c r="F55" s="154" t="s">
        <v>330</v>
      </c>
    </row>
  </sheetData>
  <mergeCells count="4">
    <mergeCell ref="A3:A5"/>
    <mergeCell ref="B3:L4"/>
    <mergeCell ref="A1:L1"/>
    <mergeCell ref="A22:L22"/>
  </mergeCells>
  <hyperlinks>
    <hyperlink ref="F55" location="'Seznam příloh'!A1" display="zpět" xr:uid="{00000000-0004-0000-1100-000000000000}"/>
  </hyperlinks>
  <printOptions horizontalCentered="1" verticalCentered="1"/>
  <pageMargins left="0.51181102362204722" right="0.39370078740157483" top="0.15748031496062992" bottom="0.15748031496062992" header="0.51181102362204722" footer="0.15748031496062992"/>
  <pageSetup paperSize="9" scale="91" orientation="portrait" r:id="rId1"/>
  <headerFooter alignWithMargins="0">
    <oddHeader>&amp;R&amp;"Arial,Obyčejné"&amp;10Příloha č. 12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06"/>
  <sheetViews>
    <sheetView view="pageBreakPreview" zoomScaleNormal="75" workbookViewId="0">
      <pane xSplit="2" ySplit="9" topLeftCell="C10" activePane="bottomRight" state="frozen"/>
      <selection activeCell="M13" sqref="M13"/>
      <selection pane="topRight" activeCell="M13" sqref="M13"/>
      <selection pane="bottomLeft" activeCell="M13" sqref="M13"/>
      <selection pane="bottomRight" activeCell="R19" sqref="R19"/>
    </sheetView>
  </sheetViews>
  <sheetFormatPr defaultColWidth="9.1796875" defaultRowHeight="12.5"/>
  <cols>
    <col min="1" max="1" width="4.81640625" style="24" customWidth="1"/>
    <col min="2" max="2" width="18.1796875" style="24" customWidth="1"/>
    <col min="3" max="3" width="10" style="599" customWidth="1"/>
    <col min="4" max="4" width="11.26953125" style="24" customWidth="1"/>
    <col min="5" max="5" width="8.54296875" style="599" customWidth="1"/>
    <col min="6" max="9" width="7.7265625" style="599" customWidth="1"/>
    <col min="10" max="10" width="8.26953125" style="599" customWidth="1"/>
    <col min="11" max="13" width="9" style="599" customWidth="1"/>
    <col min="14" max="14" width="7.453125" style="599" customWidth="1"/>
    <col min="15" max="15" width="7.26953125" style="599" customWidth="1"/>
    <col min="16" max="16" width="9" style="24" customWidth="1"/>
    <col min="17" max="17" width="9.7265625" style="24" customWidth="1"/>
    <col min="18" max="16384" width="9.1796875" style="24"/>
  </cols>
  <sheetData>
    <row r="1" spans="1:17" ht="2.25" customHeight="1"/>
    <row r="2" spans="1:17" ht="2.25" customHeight="1"/>
    <row r="3" spans="1:17" ht="2.25" customHeight="1"/>
    <row r="4" spans="1:17" ht="2.25" customHeight="1"/>
    <row r="5" spans="1:17" ht="2.25" customHeight="1"/>
    <row r="6" spans="1:17" ht="2.25" customHeight="1"/>
    <row r="7" spans="1:17" ht="18" customHeight="1">
      <c r="A7" s="92"/>
      <c r="B7" s="1547" t="s">
        <v>631</v>
      </c>
      <c r="C7" s="1547"/>
      <c r="D7" s="1547"/>
      <c r="E7" s="1547"/>
      <c r="F7" s="1547"/>
      <c r="G7" s="1547"/>
      <c r="H7" s="1547"/>
      <c r="I7" s="1547"/>
      <c r="J7" s="1547"/>
      <c r="K7" s="1547"/>
      <c r="L7" s="1547"/>
      <c r="M7" s="1547"/>
      <c r="N7" s="1547"/>
      <c r="O7" s="1547"/>
      <c r="P7" s="1547"/>
      <c r="Q7" s="1547"/>
    </row>
    <row r="8" spans="1:17" ht="18.75" customHeight="1">
      <c r="A8" s="1548" t="s">
        <v>328</v>
      </c>
      <c r="B8" s="1550" t="s">
        <v>171</v>
      </c>
      <c r="C8" s="1552" t="s">
        <v>349</v>
      </c>
      <c r="D8" s="1554" t="s">
        <v>278</v>
      </c>
      <c r="E8" s="1556" t="s">
        <v>172</v>
      </c>
      <c r="F8" s="1557"/>
      <c r="G8" s="1557"/>
      <c r="H8" s="1557"/>
      <c r="I8" s="1557"/>
      <c r="J8" s="1557"/>
      <c r="K8" s="1557"/>
      <c r="L8" s="1557"/>
      <c r="M8" s="1557"/>
      <c r="N8" s="1557"/>
      <c r="O8" s="1557"/>
      <c r="P8" s="1552" t="s">
        <v>445</v>
      </c>
      <c r="Q8" s="1558" t="s">
        <v>173</v>
      </c>
    </row>
    <row r="9" spans="1:17" ht="41.25" customHeight="1">
      <c r="A9" s="1549"/>
      <c r="B9" s="1551"/>
      <c r="C9" s="1553"/>
      <c r="D9" s="1555"/>
      <c r="E9" s="311" t="s">
        <v>150</v>
      </c>
      <c r="F9" s="312" t="s">
        <v>174</v>
      </c>
      <c r="G9" s="312" t="s">
        <v>565</v>
      </c>
      <c r="H9" s="312" t="s">
        <v>440</v>
      </c>
      <c r="I9" s="312" t="s">
        <v>175</v>
      </c>
      <c r="J9" s="313" t="s">
        <v>176</v>
      </c>
      <c r="K9" s="311" t="s">
        <v>177</v>
      </c>
      <c r="L9" s="312" t="s">
        <v>178</v>
      </c>
      <c r="M9" s="314" t="s">
        <v>170</v>
      </c>
      <c r="N9" s="312" t="s">
        <v>167</v>
      </c>
      <c r="O9" s="597" t="s">
        <v>168</v>
      </c>
      <c r="P9" s="1553"/>
      <c r="Q9" s="1559"/>
    </row>
    <row r="10" spans="1:17" ht="19.5" customHeight="1">
      <c r="A10" s="315"/>
      <c r="B10" s="316" t="s">
        <v>111</v>
      </c>
      <c r="C10" s="788">
        <v>4.0160785147912073</v>
      </c>
      <c r="D10" s="789">
        <v>291977</v>
      </c>
      <c r="E10" s="788">
        <v>50.081684516246142</v>
      </c>
      <c r="F10" s="788">
        <v>13.225356791802096</v>
      </c>
      <c r="G10" s="788">
        <v>15.69438688663833</v>
      </c>
      <c r="H10" s="788">
        <v>3.7968744113406192</v>
      </c>
      <c r="I10" s="788">
        <v>3.8167389897149433</v>
      </c>
      <c r="J10" s="790">
        <v>12.31158618658319</v>
      </c>
      <c r="K10" s="788">
        <v>34.420176931744621</v>
      </c>
      <c r="L10" s="788">
        <v>28.898166636413141</v>
      </c>
      <c r="M10" s="790">
        <v>52.030125660582847</v>
      </c>
      <c r="N10" s="788">
        <v>46.012528384085051</v>
      </c>
      <c r="O10" s="790">
        <v>23.5456902427246</v>
      </c>
      <c r="P10" s="791">
        <v>425.98903338276642</v>
      </c>
      <c r="Q10" s="792">
        <v>188.91133557800225</v>
      </c>
    </row>
    <row r="11" spans="1:17">
      <c r="A11" s="317">
        <v>1</v>
      </c>
      <c r="B11" s="317" t="s">
        <v>44</v>
      </c>
      <c r="C11" s="793">
        <v>8.1171937953263491</v>
      </c>
      <c r="D11" s="794">
        <v>13477</v>
      </c>
      <c r="E11" s="793">
        <v>45.618461081843144</v>
      </c>
      <c r="F11" s="793">
        <v>14.558136083698153</v>
      </c>
      <c r="G11" s="793">
        <v>14.476515545002597</v>
      </c>
      <c r="H11" s="793">
        <v>3.4725829190472659</v>
      </c>
      <c r="I11" s="793">
        <v>3.4948430659642349</v>
      </c>
      <c r="J11" s="795">
        <v>9.7722044965496782</v>
      </c>
      <c r="K11" s="793">
        <v>42.635601394969207</v>
      </c>
      <c r="L11" s="793">
        <v>35.12651183497811</v>
      </c>
      <c r="M11" s="795">
        <v>69.310677450471175</v>
      </c>
      <c r="N11" s="793">
        <v>64.687986940713799</v>
      </c>
      <c r="O11" s="795">
        <v>44.535133931883955</v>
      </c>
      <c r="P11" s="796">
        <v>921</v>
      </c>
      <c r="Q11" s="797">
        <v>315</v>
      </c>
    </row>
    <row r="12" spans="1:17">
      <c r="A12" s="317">
        <v>2</v>
      </c>
      <c r="B12" s="317" t="s">
        <v>37</v>
      </c>
      <c r="C12" s="793">
        <v>6.7579186298448946</v>
      </c>
      <c r="D12" s="794">
        <v>4105</v>
      </c>
      <c r="E12" s="793">
        <v>47.965895249695492</v>
      </c>
      <c r="F12" s="793">
        <v>16.881851400730817</v>
      </c>
      <c r="G12" s="793">
        <v>16.784409257003656</v>
      </c>
      <c r="H12" s="793">
        <v>3.0937880633373935</v>
      </c>
      <c r="I12" s="793">
        <v>3.5322777101096223</v>
      </c>
      <c r="J12" s="795">
        <v>11.376370280146162</v>
      </c>
      <c r="K12" s="793">
        <v>37.978075517661388</v>
      </c>
      <c r="L12" s="793">
        <v>34.275274056029232</v>
      </c>
      <c r="M12" s="795">
        <v>53.739342265529842</v>
      </c>
      <c r="N12" s="793">
        <v>48.745432399512787</v>
      </c>
      <c r="O12" s="795">
        <v>29.987819732034104</v>
      </c>
      <c r="P12" s="796">
        <v>559</v>
      </c>
      <c r="Q12" s="797">
        <v>182</v>
      </c>
    </row>
    <row r="13" spans="1:17">
      <c r="A13" s="317">
        <v>3</v>
      </c>
      <c r="B13" s="317" t="s">
        <v>59</v>
      </c>
      <c r="C13" s="793">
        <v>6.6810145442682334</v>
      </c>
      <c r="D13" s="794">
        <v>14683</v>
      </c>
      <c r="E13" s="793">
        <v>50.017026493223462</v>
      </c>
      <c r="F13" s="793">
        <v>15.378328679425184</v>
      </c>
      <c r="G13" s="793">
        <v>16.134304978546616</v>
      </c>
      <c r="H13" s="793">
        <v>5.6664169447660564</v>
      </c>
      <c r="I13" s="793">
        <v>4.1885173329701013</v>
      </c>
      <c r="J13" s="795">
        <v>11.08765238711435</v>
      </c>
      <c r="K13" s="793">
        <v>37.36293672955118</v>
      </c>
      <c r="L13" s="793">
        <v>38.616086630797518</v>
      </c>
      <c r="M13" s="795">
        <v>65.511135326568137</v>
      </c>
      <c r="N13" s="793">
        <v>60.185248246271193</v>
      </c>
      <c r="O13" s="795">
        <v>37.935026901859295</v>
      </c>
      <c r="P13" s="796">
        <v>766</v>
      </c>
      <c r="Q13" s="797">
        <v>303</v>
      </c>
    </row>
    <row r="14" spans="1:17">
      <c r="A14" s="317">
        <v>4</v>
      </c>
      <c r="B14" s="317" t="s">
        <v>34</v>
      </c>
      <c r="C14" s="793">
        <v>6.6336414457297836</v>
      </c>
      <c r="D14" s="794">
        <v>5060</v>
      </c>
      <c r="E14" s="793">
        <v>53.814229249011859</v>
      </c>
      <c r="F14" s="793">
        <v>13.932806324110672</v>
      </c>
      <c r="G14" s="793">
        <v>17.292490118577074</v>
      </c>
      <c r="H14" s="793">
        <v>7.924901185770751</v>
      </c>
      <c r="I14" s="793">
        <v>6.5810276679841895</v>
      </c>
      <c r="J14" s="795">
        <v>14.980237154150197</v>
      </c>
      <c r="K14" s="793">
        <v>33.320158102766797</v>
      </c>
      <c r="L14" s="793">
        <v>54.03162055335968</v>
      </c>
      <c r="M14" s="795">
        <v>62.173913043478258</v>
      </c>
      <c r="N14" s="793">
        <v>55.731225296442688</v>
      </c>
      <c r="O14" s="795">
        <v>28.656126482213441</v>
      </c>
      <c r="P14" s="796">
        <v>500</v>
      </c>
      <c r="Q14" s="797">
        <v>230</v>
      </c>
    </row>
    <row r="15" spans="1:17">
      <c r="A15" s="317">
        <v>5</v>
      </c>
      <c r="B15" s="317" t="s">
        <v>63</v>
      </c>
      <c r="C15" s="793">
        <v>6.3962643953606193</v>
      </c>
      <c r="D15" s="794">
        <v>4836</v>
      </c>
      <c r="E15" s="793">
        <v>50.475599669148053</v>
      </c>
      <c r="F15" s="793">
        <v>11.166253101736972</v>
      </c>
      <c r="G15" s="793">
        <v>16.583953680727877</v>
      </c>
      <c r="H15" s="793">
        <v>3.2878411910669971</v>
      </c>
      <c r="I15" s="793">
        <v>3.8254755996691481</v>
      </c>
      <c r="J15" s="795">
        <v>13.709677419354838</v>
      </c>
      <c r="K15" s="793">
        <v>35.732009925558309</v>
      </c>
      <c r="L15" s="793">
        <v>23.655913978494624</v>
      </c>
      <c r="M15" s="795">
        <v>48.138957816377172</v>
      </c>
      <c r="N15" s="793">
        <v>43.444995864350702</v>
      </c>
      <c r="O15" s="795">
        <v>24.296939619520263</v>
      </c>
      <c r="P15" s="796">
        <v>426</v>
      </c>
      <c r="Q15" s="797">
        <v>212</v>
      </c>
    </row>
    <row r="16" spans="1:17">
      <c r="A16" s="317">
        <v>6</v>
      </c>
      <c r="B16" s="317" t="s">
        <v>40</v>
      </c>
      <c r="C16" s="793">
        <v>6.3583573547228145</v>
      </c>
      <c r="D16" s="794">
        <v>1626</v>
      </c>
      <c r="E16" s="793">
        <v>47.109471094710948</v>
      </c>
      <c r="F16" s="793">
        <v>10.701107011070111</v>
      </c>
      <c r="G16" s="793">
        <v>19.741697416974169</v>
      </c>
      <c r="H16" s="793">
        <v>1.107011070110701</v>
      </c>
      <c r="I16" s="793">
        <v>3.2595325953259535</v>
      </c>
      <c r="J16" s="795">
        <v>11.254612546125461</v>
      </c>
      <c r="K16" s="793">
        <v>41.205412054120544</v>
      </c>
      <c r="L16" s="793">
        <v>32.164821648216481</v>
      </c>
      <c r="M16" s="795">
        <v>41.82041820418204</v>
      </c>
      <c r="N16" s="793">
        <v>38.130381303813039</v>
      </c>
      <c r="O16" s="795">
        <v>19.249692496924968</v>
      </c>
      <c r="P16" s="796">
        <v>266</v>
      </c>
      <c r="Q16" s="797">
        <v>225</v>
      </c>
    </row>
    <row r="17" spans="1:17">
      <c r="A17" s="317">
        <v>7</v>
      </c>
      <c r="B17" s="317" t="s">
        <v>54</v>
      </c>
      <c r="C17" s="793">
        <v>6.3040640288910845</v>
      </c>
      <c r="D17" s="794">
        <v>5411</v>
      </c>
      <c r="E17" s="793">
        <v>53.224912215856591</v>
      </c>
      <c r="F17" s="793">
        <v>13.63888375531325</v>
      </c>
      <c r="G17" s="793">
        <v>18.739604509332842</v>
      </c>
      <c r="H17" s="793">
        <v>6.560709665496212</v>
      </c>
      <c r="I17" s="793">
        <v>4.7495841803733141</v>
      </c>
      <c r="J17" s="795">
        <v>11.938643503973388</v>
      </c>
      <c r="K17" s="793">
        <v>36.666050637590089</v>
      </c>
      <c r="L17" s="793">
        <v>49.417852522639066</v>
      </c>
      <c r="M17" s="795">
        <v>61.005359452966182</v>
      </c>
      <c r="N17" s="793">
        <v>55.849196082055073</v>
      </c>
      <c r="O17" s="795">
        <v>33.56126409166513</v>
      </c>
      <c r="P17" s="796">
        <v>624</v>
      </c>
      <c r="Q17" s="797">
        <v>234</v>
      </c>
    </row>
    <row r="18" spans="1:17">
      <c r="A18" s="317">
        <v>8</v>
      </c>
      <c r="B18" s="317" t="s">
        <v>82</v>
      </c>
      <c r="C18" s="793">
        <v>6.005634577063149</v>
      </c>
      <c r="D18" s="794">
        <v>4598</v>
      </c>
      <c r="E18" s="793">
        <v>50.78294910830796</v>
      </c>
      <c r="F18" s="793">
        <v>7.1117877337973034</v>
      </c>
      <c r="G18" s="793">
        <v>14.941278816876903</v>
      </c>
      <c r="H18" s="793">
        <v>3.3927794693344935</v>
      </c>
      <c r="I18" s="793">
        <v>3.9799913005654637</v>
      </c>
      <c r="J18" s="795">
        <v>12.657677250978686</v>
      </c>
      <c r="K18" s="793">
        <v>35.754675946063507</v>
      </c>
      <c r="L18" s="793">
        <v>36.167899086559373</v>
      </c>
      <c r="M18" s="795">
        <v>53.762505437146594</v>
      </c>
      <c r="N18" s="793">
        <v>46.824706394084387</v>
      </c>
      <c r="O18" s="795">
        <v>16.789908655937364</v>
      </c>
      <c r="P18" s="796">
        <v>325</v>
      </c>
      <c r="Q18" s="797">
        <v>157</v>
      </c>
    </row>
    <row r="19" spans="1:17">
      <c r="A19" s="317">
        <v>9</v>
      </c>
      <c r="B19" s="317" t="s">
        <v>52</v>
      </c>
      <c r="C19" s="793">
        <v>5.9748980452819573</v>
      </c>
      <c r="D19" s="794">
        <v>3597</v>
      </c>
      <c r="E19" s="793">
        <v>48.623853211009177</v>
      </c>
      <c r="F19" s="793">
        <v>10.175145954962469</v>
      </c>
      <c r="G19" s="793">
        <v>21.573533500139007</v>
      </c>
      <c r="H19" s="793">
        <v>6.0050041701417847</v>
      </c>
      <c r="I19" s="793">
        <v>6.0884070058381985</v>
      </c>
      <c r="J19" s="795">
        <v>15.179316096747289</v>
      </c>
      <c r="K19" s="793">
        <v>35.168195718654431</v>
      </c>
      <c r="L19" s="793">
        <v>50.653322212955246</v>
      </c>
      <c r="M19" s="795">
        <v>51.876563803169304</v>
      </c>
      <c r="N19" s="793">
        <v>46.232971921045319</v>
      </c>
      <c r="O19" s="795">
        <v>22.991381706978036</v>
      </c>
      <c r="P19" s="796">
        <v>442</v>
      </c>
      <c r="Q19" s="797">
        <v>221</v>
      </c>
    </row>
    <row r="20" spans="1:17">
      <c r="A20" s="317">
        <v>10</v>
      </c>
      <c r="B20" s="317" t="s">
        <v>36</v>
      </c>
      <c r="C20" s="793">
        <v>5.7202185252020863</v>
      </c>
      <c r="D20" s="794">
        <v>4916</v>
      </c>
      <c r="E20" s="793">
        <v>52.603742880390556</v>
      </c>
      <c r="F20" s="793">
        <v>14.625711960943857</v>
      </c>
      <c r="G20" s="793">
        <v>19.731489015459726</v>
      </c>
      <c r="H20" s="793">
        <v>5.5736371033360452</v>
      </c>
      <c r="I20" s="793">
        <v>5.6753458096013016</v>
      </c>
      <c r="J20" s="795">
        <v>15.174938974776243</v>
      </c>
      <c r="K20" s="793">
        <v>30.004068348250613</v>
      </c>
      <c r="L20" s="793">
        <v>45.545158665581774</v>
      </c>
      <c r="M20" s="795">
        <v>53.458096013018718</v>
      </c>
      <c r="N20" s="793">
        <v>48.108218063466232</v>
      </c>
      <c r="O20" s="795">
        <v>24.145646867371848</v>
      </c>
      <c r="P20" s="796">
        <v>397</v>
      </c>
      <c r="Q20" s="797">
        <v>210</v>
      </c>
    </row>
    <row r="21" spans="1:17">
      <c r="A21" s="317">
        <v>11</v>
      </c>
      <c r="B21" s="317" t="s">
        <v>50</v>
      </c>
      <c r="C21" s="793">
        <v>5.5839783692079319</v>
      </c>
      <c r="D21" s="794">
        <v>4569</v>
      </c>
      <c r="E21" s="793">
        <v>50.886408404464866</v>
      </c>
      <c r="F21" s="793">
        <v>11.162179908076165</v>
      </c>
      <c r="G21" s="793">
        <v>17.115342525716787</v>
      </c>
      <c r="H21" s="793">
        <v>7.9010724447362666</v>
      </c>
      <c r="I21" s="793">
        <v>5.6686364631210333</v>
      </c>
      <c r="J21" s="795">
        <v>14.379514116874589</v>
      </c>
      <c r="K21" s="793">
        <v>31.254103742613264</v>
      </c>
      <c r="L21" s="793">
        <v>51.105274677172254</v>
      </c>
      <c r="M21" s="795">
        <v>59.85992558546728</v>
      </c>
      <c r="N21" s="793">
        <v>53.55657693149486</v>
      </c>
      <c r="O21" s="795">
        <v>27.533377106587874</v>
      </c>
      <c r="P21" s="796">
        <v>464</v>
      </c>
      <c r="Q21" s="797">
        <v>179</v>
      </c>
    </row>
    <row r="22" spans="1:17">
      <c r="A22" s="317">
        <v>12</v>
      </c>
      <c r="B22" s="317" t="s">
        <v>47</v>
      </c>
      <c r="C22" s="793">
        <v>5.4779285382079959</v>
      </c>
      <c r="D22" s="794">
        <v>5850</v>
      </c>
      <c r="E22" s="793">
        <v>46.393162393162392</v>
      </c>
      <c r="F22" s="793">
        <v>17.675213675213676</v>
      </c>
      <c r="G22" s="793">
        <v>12.820512820512819</v>
      </c>
      <c r="H22" s="793">
        <v>1.5213675213675215</v>
      </c>
      <c r="I22" s="793">
        <v>3.5384615384615383</v>
      </c>
      <c r="J22" s="795">
        <v>12.598290598290598</v>
      </c>
      <c r="K22" s="793">
        <v>36.239316239316238</v>
      </c>
      <c r="L22" s="793">
        <v>22.410256410256409</v>
      </c>
      <c r="M22" s="795">
        <v>54.376068376068375</v>
      </c>
      <c r="N22" s="793">
        <v>48.700854700854698</v>
      </c>
      <c r="O22" s="795">
        <v>30.786324786324787</v>
      </c>
      <c r="P22" s="796">
        <v>560</v>
      </c>
      <c r="Q22" s="797">
        <v>287</v>
      </c>
    </row>
    <row r="23" spans="1:17">
      <c r="A23" s="317">
        <v>13</v>
      </c>
      <c r="B23" s="317" t="s">
        <v>58</v>
      </c>
      <c r="C23" s="793">
        <v>5.4734527628590994</v>
      </c>
      <c r="D23" s="794">
        <v>3360</v>
      </c>
      <c r="E23" s="793">
        <v>52.053571428571431</v>
      </c>
      <c r="F23" s="793">
        <v>17.351190476190474</v>
      </c>
      <c r="G23" s="793">
        <v>26.041666666666668</v>
      </c>
      <c r="H23" s="793">
        <v>3.9880952380952377</v>
      </c>
      <c r="I23" s="793">
        <v>4.9404761904761907</v>
      </c>
      <c r="J23" s="795">
        <v>13.988095238095239</v>
      </c>
      <c r="K23" s="793">
        <v>33.720238095238095</v>
      </c>
      <c r="L23" s="793">
        <v>43.273809523809526</v>
      </c>
      <c r="M23" s="795">
        <v>58.928571428571431</v>
      </c>
      <c r="N23" s="793">
        <v>53.154761904761905</v>
      </c>
      <c r="O23" s="795">
        <v>30.386904761904759</v>
      </c>
      <c r="P23" s="796">
        <v>541</v>
      </c>
      <c r="Q23" s="797">
        <v>258</v>
      </c>
    </row>
    <row r="24" spans="1:17">
      <c r="A24" s="317">
        <v>14</v>
      </c>
      <c r="B24" s="317" t="s">
        <v>60</v>
      </c>
      <c r="C24" s="793">
        <v>5.2169299449126028</v>
      </c>
      <c r="D24" s="794">
        <v>13677</v>
      </c>
      <c r="E24" s="793">
        <v>50.95415661329239</v>
      </c>
      <c r="F24" s="793">
        <v>9.3368428748994656</v>
      </c>
      <c r="G24" s="793">
        <v>15.887987131680925</v>
      </c>
      <c r="H24" s="793">
        <v>6.0905169262265115</v>
      </c>
      <c r="I24" s="793">
        <v>3.3706222124734961</v>
      </c>
      <c r="J24" s="795">
        <v>11.78621042626307</v>
      </c>
      <c r="K24" s="793">
        <v>30.196680558602036</v>
      </c>
      <c r="L24" s="793">
        <v>32.309717043211229</v>
      </c>
      <c r="M24" s="795">
        <v>61.731373839292246</v>
      </c>
      <c r="N24" s="793">
        <v>56.284272866856767</v>
      </c>
      <c r="O24" s="795">
        <v>33.070117715873366</v>
      </c>
      <c r="P24" s="796">
        <v>604</v>
      </c>
      <c r="Q24" s="797">
        <v>211</v>
      </c>
    </row>
    <row r="25" spans="1:17">
      <c r="A25" s="317">
        <v>15</v>
      </c>
      <c r="B25" s="317" t="s">
        <v>98</v>
      </c>
      <c r="C25" s="793">
        <v>4.9656974844821953</v>
      </c>
      <c r="D25" s="794">
        <v>2082</v>
      </c>
      <c r="E25" s="793">
        <v>49.039385206532181</v>
      </c>
      <c r="F25" s="793">
        <v>11.719500480307397</v>
      </c>
      <c r="G25" s="793">
        <v>12.728146013448608</v>
      </c>
      <c r="H25" s="793">
        <v>2.5936599423631126</v>
      </c>
      <c r="I25" s="793">
        <v>4.9471661863592695</v>
      </c>
      <c r="J25" s="795">
        <v>12.728146013448608</v>
      </c>
      <c r="K25" s="793">
        <v>33.813640730067242</v>
      </c>
      <c r="L25" s="793">
        <v>35.782901056676273</v>
      </c>
      <c r="M25" s="795">
        <v>44.908741594620558</v>
      </c>
      <c r="N25" s="793">
        <v>40.489913544668589</v>
      </c>
      <c r="O25" s="795">
        <v>20.076849183477425</v>
      </c>
      <c r="P25" s="796">
        <v>311</v>
      </c>
      <c r="Q25" s="797">
        <v>157</v>
      </c>
    </row>
    <row r="26" spans="1:17">
      <c r="A26" s="317">
        <v>16</v>
      </c>
      <c r="B26" s="317" t="s">
        <v>62</v>
      </c>
      <c r="C26" s="793">
        <v>4.9165785668282842</v>
      </c>
      <c r="D26" s="794">
        <v>4222</v>
      </c>
      <c r="E26" s="793">
        <v>51.373756513500709</v>
      </c>
      <c r="F26" s="793">
        <v>13.453339649455234</v>
      </c>
      <c r="G26" s="793">
        <v>20.393178588346757</v>
      </c>
      <c r="H26" s="793">
        <v>4.1923259118900997</v>
      </c>
      <c r="I26" s="793">
        <v>4.3818095689246803</v>
      </c>
      <c r="J26" s="795">
        <v>12.790146849834203</v>
      </c>
      <c r="K26" s="793">
        <v>36.357176693510183</v>
      </c>
      <c r="L26" s="793">
        <v>28.990999526290857</v>
      </c>
      <c r="M26" s="795">
        <v>53.458076740881097</v>
      </c>
      <c r="N26" s="793">
        <v>48.057792515395548</v>
      </c>
      <c r="O26" s="795">
        <v>27.333017527238272</v>
      </c>
      <c r="P26" s="796">
        <v>544</v>
      </c>
      <c r="Q26" s="797">
        <v>206</v>
      </c>
    </row>
    <row r="27" spans="1:17">
      <c r="A27" s="317">
        <v>17</v>
      </c>
      <c r="B27" s="317" t="s">
        <v>39</v>
      </c>
      <c r="C27" s="793">
        <v>4.7929865743679407</v>
      </c>
      <c r="D27" s="794">
        <v>4215</v>
      </c>
      <c r="E27" s="793">
        <v>53.167259786476876</v>
      </c>
      <c r="F27" s="793">
        <v>16.654804270462634</v>
      </c>
      <c r="G27" s="793">
        <v>14.590747330960854</v>
      </c>
      <c r="H27" s="793">
        <v>7.6868327402135233</v>
      </c>
      <c r="I27" s="793">
        <v>6.9276393831553973</v>
      </c>
      <c r="J27" s="795">
        <v>16.607354685646499</v>
      </c>
      <c r="K27" s="793">
        <v>29.039145907473308</v>
      </c>
      <c r="L27" s="793">
        <v>50.604982206405694</v>
      </c>
      <c r="M27" s="795">
        <v>50.652431791221829</v>
      </c>
      <c r="N27" s="793">
        <v>43.606168446026096</v>
      </c>
      <c r="O27" s="795">
        <v>17.129300118623959</v>
      </c>
      <c r="P27" s="796">
        <v>270</v>
      </c>
      <c r="Q27" s="797">
        <v>174</v>
      </c>
    </row>
    <row r="28" spans="1:17">
      <c r="A28" s="317">
        <v>18</v>
      </c>
      <c r="B28" s="317" t="s">
        <v>38</v>
      </c>
      <c r="C28" s="793">
        <v>4.7670220487731303</v>
      </c>
      <c r="D28" s="794">
        <v>5507</v>
      </c>
      <c r="E28" s="793">
        <v>51.715997820955153</v>
      </c>
      <c r="F28" s="793">
        <v>8.7888142364263668</v>
      </c>
      <c r="G28" s="793">
        <v>17.377882694752135</v>
      </c>
      <c r="H28" s="793">
        <v>6.4826584347194478</v>
      </c>
      <c r="I28" s="793">
        <v>4.158343925912475</v>
      </c>
      <c r="J28" s="795">
        <v>12.329762120936989</v>
      </c>
      <c r="K28" s="793">
        <v>34.88287633920465</v>
      </c>
      <c r="L28" s="793">
        <v>37.043762484111134</v>
      </c>
      <c r="M28" s="795">
        <v>60.432177228981296</v>
      </c>
      <c r="N28" s="793">
        <v>54.821136735064471</v>
      </c>
      <c r="O28" s="795">
        <v>33.230433993099687</v>
      </c>
      <c r="P28" s="796">
        <v>690</v>
      </c>
      <c r="Q28" s="797">
        <v>247</v>
      </c>
    </row>
    <row r="29" spans="1:17">
      <c r="A29" s="317">
        <v>19</v>
      </c>
      <c r="B29" s="317" t="s">
        <v>84</v>
      </c>
      <c r="C29" s="793">
        <v>4.6870919412257912</v>
      </c>
      <c r="D29" s="794">
        <v>3578</v>
      </c>
      <c r="E29" s="793">
        <v>47.847959754052546</v>
      </c>
      <c r="F29" s="793">
        <v>9.5025153717160435</v>
      </c>
      <c r="G29" s="793">
        <v>14.756847400782561</v>
      </c>
      <c r="H29" s="793">
        <v>3.4935718278367807</v>
      </c>
      <c r="I29" s="793">
        <v>3.6053661263275574</v>
      </c>
      <c r="J29" s="795">
        <v>13.219675796534377</v>
      </c>
      <c r="K29" s="793">
        <v>33.147009502515374</v>
      </c>
      <c r="L29" s="793">
        <v>23.868082727780884</v>
      </c>
      <c r="M29" s="795">
        <v>49.636668529904973</v>
      </c>
      <c r="N29" s="793">
        <v>44.298490776970375</v>
      </c>
      <c r="O29" s="795">
        <v>21.576299608719957</v>
      </c>
      <c r="P29" s="796">
        <v>417</v>
      </c>
      <c r="Q29" s="797">
        <v>160</v>
      </c>
    </row>
    <row r="30" spans="1:17">
      <c r="A30" s="317">
        <v>20</v>
      </c>
      <c r="B30" s="317" t="s">
        <v>42</v>
      </c>
      <c r="C30" s="793">
        <v>4.5870558336061862</v>
      </c>
      <c r="D30" s="794">
        <v>3104</v>
      </c>
      <c r="E30" s="793">
        <v>50.09664948453608</v>
      </c>
      <c r="F30" s="793">
        <v>11.243556701030927</v>
      </c>
      <c r="G30" s="793">
        <v>17.493556701030926</v>
      </c>
      <c r="H30" s="793">
        <v>3.608247422680412</v>
      </c>
      <c r="I30" s="793">
        <v>5.6701030927835054</v>
      </c>
      <c r="J30" s="795">
        <v>15.173969072164947</v>
      </c>
      <c r="K30" s="793">
        <v>30.541237113402065</v>
      </c>
      <c r="L30" s="793">
        <v>25.386597938144327</v>
      </c>
      <c r="M30" s="795">
        <v>51.836340206185568</v>
      </c>
      <c r="N30" s="793">
        <v>45.618556701030926</v>
      </c>
      <c r="O30" s="795">
        <v>22.938144329896907</v>
      </c>
      <c r="P30" s="796">
        <v>361</v>
      </c>
      <c r="Q30" s="797">
        <v>155</v>
      </c>
    </row>
    <row r="31" spans="1:17">
      <c r="A31" s="317">
        <v>21</v>
      </c>
      <c r="B31" s="317" t="s">
        <v>55</v>
      </c>
      <c r="C31" s="793">
        <v>4.5118258683729433</v>
      </c>
      <c r="D31" s="794">
        <v>3366</v>
      </c>
      <c r="E31" s="793">
        <v>53.980986333927504</v>
      </c>
      <c r="F31" s="793">
        <v>8.3184789067142013</v>
      </c>
      <c r="G31" s="793">
        <v>18.65715983363042</v>
      </c>
      <c r="H31" s="793">
        <v>3.891859774212715</v>
      </c>
      <c r="I31" s="793">
        <v>4.9019607843137258</v>
      </c>
      <c r="J31" s="795">
        <v>15.032679738562091</v>
      </c>
      <c r="K31" s="793">
        <v>30.570409982174692</v>
      </c>
      <c r="L31" s="793">
        <v>33.392751039809866</v>
      </c>
      <c r="M31" s="795">
        <v>49.970291146761738</v>
      </c>
      <c r="N31" s="793">
        <v>44.147355912061791</v>
      </c>
      <c r="O31" s="795">
        <v>21.984551396316103</v>
      </c>
      <c r="P31" s="796">
        <v>350</v>
      </c>
      <c r="Q31" s="797">
        <v>155</v>
      </c>
    </row>
    <row r="32" spans="1:17">
      <c r="A32" s="317">
        <v>22</v>
      </c>
      <c r="B32" s="317" t="s">
        <v>73</v>
      </c>
      <c r="C32" s="793">
        <v>4.3292655468996264</v>
      </c>
      <c r="D32" s="794">
        <v>5275</v>
      </c>
      <c r="E32" s="793">
        <v>51.677725118483409</v>
      </c>
      <c r="F32" s="793">
        <v>12.417061611374407</v>
      </c>
      <c r="G32" s="793">
        <v>12.417061611374407</v>
      </c>
      <c r="H32" s="793">
        <v>3.2417061611374405</v>
      </c>
      <c r="I32" s="793">
        <v>4.4170616113744074</v>
      </c>
      <c r="J32" s="795">
        <v>14.255924170616113</v>
      </c>
      <c r="K32" s="793">
        <v>32.606635071090047</v>
      </c>
      <c r="L32" s="793">
        <v>33.97156398104265</v>
      </c>
      <c r="M32" s="795">
        <v>55.582938388625593</v>
      </c>
      <c r="N32" s="793">
        <v>48.530805687203795</v>
      </c>
      <c r="O32" s="795">
        <v>23.810426540284361</v>
      </c>
      <c r="P32" s="796">
        <v>423</v>
      </c>
      <c r="Q32" s="797">
        <v>176</v>
      </c>
    </row>
    <row r="33" spans="1:17">
      <c r="A33" s="317">
        <v>23</v>
      </c>
      <c r="B33" s="317" t="s">
        <v>71</v>
      </c>
      <c r="C33" s="793">
        <v>4.3267443301524349</v>
      </c>
      <c r="D33" s="794">
        <v>3016</v>
      </c>
      <c r="E33" s="793">
        <v>53.779840848806373</v>
      </c>
      <c r="F33" s="793">
        <v>14.820954907161804</v>
      </c>
      <c r="G33" s="793">
        <v>18.070291777188331</v>
      </c>
      <c r="H33" s="793">
        <v>4.4429708222811666</v>
      </c>
      <c r="I33" s="793">
        <v>4.8740053050397876</v>
      </c>
      <c r="J33" s="795">
        <v>12.831564986737401</v>
      </c>
      <c r="K33" s="793">
        <v>34.383289124668437</v>
      </c>
      <c r="L33" s="793">
        <v>30.570291777188331</v>
      </c>
      <c r="M33" s="795">
        <v>51.027851458885941</v>
      </c>
      <c r="N33" s="793">
        <v>45.192307692307693</v>
      </c>
      <c r="O33" s="795">
        <v>23.474801061007959</v>
      </c>
      <c r="P33" s="796">
        <v>389</v>
      </c>
      <c r="Q33" s="797">
        <v>155</v>
      </c>
    </row>
    <row r="34" spans="1:17">
      <c r="A34" s="317">
        <v>24</v>
      </c>
      <c r="B34" s="317" t="s">
        <v>61</v>
      </c>
      <c r="C34" s="793">
        <v>4.2984687119164944</v>
      </c>
      <c r="D34" s="794">
        <v>3420</v>
      </c>
      <c r="E34" s="793">
        <v>47.251461988304094</v>
      </c>
      <c r="F34" s="793">
        <v>15.789473684210526</v>
      </c>
      <c r="G34" s="793">
        <v>15.029239766081872</v>
      </c>
      <c r="H34" s="793">
        <v>1.7836257309941521</v>
      </c>
      <c r="I34" s="793">
        <v>2.9532163742690059</v>
      </c>
      <c r="J34" s="795">
        <v>11.374269005847953</v>
      </c>
      <c r="K34" s="793">
        <v>36.169590643274852</v>
      </c>
      <c r="L34" s="793">
        <v>25.17543859649123</v>
      </c>
      <c r="M34" s="795">
        <v>48.684210526315788</v>
      </c>
      <c r="N34" s="793">
        <v>43.245614035087719</v>
      </c>
      <c r="O34" s="795">
        <v>22.748538011695906</v>
      </c>
      <c r="P34" s="796">
        <v>410</v>
      </c>
      <c r="Q34" s="797">
        <v>159</v>
      </c>
    </row>
    <row r="35" spans="1:17">
      <c r="A35" s="317">
        <v>25</v>
      </c>
      <c r="B35" s="317" t="s">
        <v>88</v>
      </c>
      <c r="C35" s="793">
        <v>4.2781907630957283</v>
      </c>
      <c r="D35" s="794">
        <v>2064</v>
      </c>
      <c r="E35" s="793">
        <v>48.352713178294579</v>
      </c>
      <c r="F35" s="793">
        <v>14.777131782945737</v>
      </c>
      <c r="G35" s="793">
        <v>18.265503875968992</v>
      </c>
      <c r="H35" s="793">
        <v>3.1492248062015502</v>
      </c>
      <c r="I35" s="793">
        <v>3.0523255813953485</v>
      </c>
      <c r="J35" s="795">
        <v>11.918604651162791</v>
      </c>
      <c r="K35" s="793">
        <v>34.20542635658915</v>
      </c>
      <c r="L35" s="793">
        <v>19.815891472868216</v>
      </c>
      <c r="M35" s="795">
        <v>46.656976744186046</v>
      </c>
      <c r="N35" s="793">
        <v>41.375968992248062</v>
      </c>
      <c r="O35" s="795">
        <v>19.428294573643413</v>
      </c>
      <c r="P35" s="796">
        <v>321</v>
      </c>
      <c r="Q35" s="797">
        <v>207</v>
      </c>
    </row>
    <row r="36" spans="1:17">
      <c r="A36" s="317">
        <v>26</v>
      </c>
      <c r="B36" s="317" t="s">
        <v>99</v>
      </c>
      <c r="C36" s="793">
        <v>4.2491517042644977</v>
      </c>
      <c r="D36" s="794">
        <v>2602</v>
      </c>
      <c r="E36" s="793">
        <v>51.460415065334352</v>
      </c>
      <c r="F36" s="793">
        <v>8.6856264411990782</v>
      </c>
      <c r="G36" s="793">
        <v>23.558800922367411</v>
      </c>
      <c r="H36" s="793">
        <v>2.7671022290545735</v>
      </c>
      <c r="I36" s="793">
        <v>5.2651806302843971</v>
      </c>
      <c r="J36" s="795">
        <v>14.258262874711761</v>
      </c>
      <c r="K36" s="793">
        <v>32.744043043812454</v>
      </c>
      <c r="L36" s="793">
        <v>37.202152190622598</v>
      </c>
      <c r="M36" s="795">
        <v>48.116833205226747</v>
      </c>
      <c r="N36" s="793">
        <v>40.776325903151424</v>
      </c>
      <c r="O36" s="795">
        <v>11.45272867025365</v>
      </c>
      <c r="P36" s="796">
        <v>226</v>
      </c>
      <c r="Q36" s="797">
        <v>133</v>
      </c>
    </row>
    <row r="37" spans="1:17">
      <c r="A37" s="317">
        <v>27</v>
      </c>
      <c r="B37" s="317" t="s">
        <v>46</v>
      </c>
      <c r="C37" s="793">
        <v>4.2295901789876673</v>
      </c>
      <c r="D37" s="794">
        <v>3177</v>
      </c>
      <c r="E37" s="793">
        <v>49.795404469625431</v>
      </c>
      <c r="F37" s="793">
        <v>9.5058231035568159</v>
      </c>
      <c r="G37" s="793">
        <v>16.493547371734341</v>
      </c>
      <c r="H37" s="793">
        <v>4.1548630783758265</v>
      </c>
      <c r="I37" s="793">
        <v>3.3050047214353167</v>
      </c>
      <c r="J37" s="795">
        <v>12.118350645262826</v>
      </c>
      <c r="K37" s="793">
        <v>35.158954988983318</v>
      </c>
      <c r="L37" s="793">
        <v>19.011646207113632</v>
      </c>
      <c r="M37" s="795">
        <v>47.812401636764243</v>
      </c>
      <c r="N37" s="793">
        <v>43.374252439408245</v>
      </c>
      <c r="O37" s="795">
        <v>24.016367642429966</v>
      </c>
      <c r="P37" s="796">
        <v>422</v>
      </c>
      <c r="Q37" s="797">
        <v>211</v>
      </c>
    </row>
    <row r="38" spans="1:17">
      <c r="A38" s="317">
        <v>28</v>
      </c>
      <c r="B38" s="317" t="s">
        <v>43</v>
      </c>
      <c r="C38" s="793">
        <v>4.0899904977315007</v>
      </c>
      <c r="D38" s="794">
        <v>3194</v>
      </c>
      <c r="E38" s="793">
        <v>49.937382592360677</v>
      </c>
      <c r="F38" s="793">
        <v>15.529117094552285</v>
      </c>
      <c r="G38" s="793">
        <v>12.836568566061365</v>
      </c>
      <c r="H38" s="793">
        <v>2.5046963055729492</v>
      </c>
      <c r="I38" s="793">
        <v>3.3187226048841576</v>
      </c>
      <c r="J38" s="795">
        <v>13.494051346274263</v>
      </c>
      <c r="K38" s="793">
        <v>35.190983093299941</v>
      </c>
      <c r="L38" s="793">
        <v>22.542266750156543</v>
      </c>
      <c r="M38" s="795">
        <v>40.075140889167187</v>
      </c>
      <c r="N38" s="793">
        <v>34.971822166562305</v>
      </c>
      <c r="O38" s="795">
        <v>17.564182842830306</v>
      </c>
      <c r="P38" s="796">
        <v>321</v>
      </c>
      <c r="Q38" s="797">
        <v>235</v>
      </c>
    </row>
    <row r="39" spans="1:17">
      <c r="A39" s="317">
        <v>29</v>
      </c>
      <c r="B39" s="317" t="s">
        <v>78</v>
      </c>
      <c r="C39" s="793">
        <v>4.0715662181991759</v>
      </c>
      <c r="D39" s="794">
        <v>2466</v>
      </c>
      <c r="E39" s="793">
        <v>53.487429034874289</v>
      </c>
      <c r="F39" s="793">
        <v>12.287104622871047</v>
      </c>
      <c r="G39" s="793">
        <v>19.464720194647203</v>
      </c>
      <c r="H39" s="793">
        <v>5.190592051905921</v>
      </c>
      <c r="I39" s="793">
        <v>5.02838605028386</v>
      </c>
      <c r="J39" s="795">
        <v>14.152473641524738</v>
      </c>
      <c r="K39" s="793">
        <v>30.04866180048662</v>
      </c>
      <c r="L39" s="793">
        <v>34.752635847526356</v>
      </c>
      <c r="M39" s="795">
        <v>52.189781021897808</v>
      </c>
      <c r="N39" s="793">
        <v>45.742092457420924</v>
      </c>
      <c r="O39" s="795">
        <v>22.262773722627738</v>
      </c>
      <c r="P39" s="796">
        <v>365</v>
      </c>
      <c r="Q39" s="797">
        <v>165</v>
      </c>
    </row>
    <row r="40" spans="1:17">
      <c r="A40" s="318">
        <v>30</v>
      </c>
      <c r="B40" s="319" t="s">
        <v>97</v>
      </c>
      <c r="C40" s="798">
        <v>3.9827866332938133</v>
      </c>
      <c r="D40" s="799">
        <v>2834</v>
      </c>
      <c r="E40" s="798">
        <v>46.365561044460129</v>
      </c>
      <c r="F40" s="798">
        <v>15.24347212420607</v>
      </c>
      <c r="G40" s="798">
        <v>10.056457304163727</v>
      </c>
      <c r="H40" s="798">
        <v>2.8934368383909668</v>
      </c>
      <c r="I40" s="798">
        <v>4.3401552575864502</v>
      </c>
      <c r="J40" s="800">
        <v>14.961185603387438</v>
      </c>
      <c r="K40" s="798">
        <v>35.779816513761467</v>
      </c>
      <c r="L40" s="798">
        <v>30.698659139026113</v>
      </c>
      <c r="M40" s="800">
        <v>47.282992237120681</v>
      </c>
      <c r="N40" s="798">
        <v>40.96683133380381</v>
      </c>
      <c r="O40" s="800">
        <v>17.501764290755119</v>
      </c>
      <c r="P40" s="801">
        <v>239</v>
      </c>
      <c r="Q40" s="802">
        <v>142</v>
      </c>
    </row>
    <row r="41" spans="1:17">
      <c r="A41" s="317">
        <v>31</v>
      </c>
      <c r="B41" s="317" t="s">
        <v>74</v>
      </c>
      <c r="C41" s="793">
        <v>3.9576566823048234</v>
      </c>
      <c r="D41" s="794">
        <v>3875</v>
      </c>
      <c r="E41" s="793">
        <v>44.696774193548386</v>
      </c>
      <c r="F41" s="793">
        <v>11.638709677419355</v>
      </c>
      <c r="G41" s="793">
        <v>19.432258064516127</v>
      </c>
      <c r="H41" s="793">
        <v>2.6322580645161291</v>
      </c>
      <c r="I41" s="793">
        <v>3.096774193548387</v>
      </c>
      <c r="J41" s="795">
        <v>11.561290322580644</v>
      </c>
      <c r="K41" s="793">
        <v>38.58064516129032</v>
      </c>
      <c r="L41" s="793">
        <v>19.35483870967742</v>
      </c>
      <c r="M41" s="795">
        <v>45.883870967741935</v>
      </c>
      <c r="N41" s="793">
        <v>40.412903225806453</v>
      </c>
      <c r="O41" s="795">
        <v>20.206451612903226</v>
      </c>
      <c r="P41" s="796">
        <v>358</v>
      </c>
      <c r="Q41" s="797">
        <v>159</v>
      </c>
    </row>
    <row r="42" spans="1:17">
      <c r="A42" s="317">
        <v>32</v>
      </c>
      <c r="B42" s="317" t="s">
        <v>81</v>
      </c>
      <c r="C42" s="793">
        <v>3.7983792326574535</v>
      </c>
      <c r="D42" s="794">
        <v>5904</v>
      </c>
      <c r="E42" s="793">
        <v>46.764905149051486</v>
      </c>
      <c r="F42" s="793">
        <v>14.329268292682926</v>
      </c>
      <c r="G42" s="793">
        <v>8.9092140921409211</v>
      </c>
      <c r="H42" s="793">
        <v>3.2012195121951219</v>
      </c>
      <c r="I42" s="793">
        <v>3.9295392953929538</v>
      </c>
      <c r="J42" s="795">
        <v>13.329945799457995</v>
      </c>
      <c r="K42" s="793">
        <v>33.519647696476966</v>
      </c>
      <c r="L42" s="793">
        <v>24.678184281842817</v>
      </c>
      <c r="M42" s="795">
        <v>45.071138211382113</v>
      </c>
      <c r="N42" s="793">
        <v>37.771002710027105</v>
      </c>
      <c r="O42" s="795">
        <v>15.921409214092142</v>
      </c>
      <c r="P42" s="796">
        <v>267</v>
      </c>
      <c r="Q42" s="797">
        <v>160</v>
      </c>
    </row>
    <row r="43" spans="1:17">
      <c r="A43" s="317">
        <v>33</v>
      </c>
      <c r="B43" s="317" t="s">
        <v>72</v>
      </c>
      <c r="C43" s="793">
        <v>3.7655860349127184</v>
      </c>
      <c r="D43" s="794">
        <v>1449</v>
      </c>
      <c r="E43" s="793">
        <v>45.962732919254655</v>
      </c>
      <c r="F43" s="793">
        <v>16.770186335403729</v>
      </c>
      <c r="G43" s="793">
        <v>11.870255348516217</v>
      </c>
      <c r="H43" s="793">
        <v>2.9675638371290542</v>
      </c>
      <c r="I43" s="793">
        <v>3.9337474120082816</v>
      </c>
      <c r="J43" s="795">
        <v>10.420979986197377</v>
      </c>
      <c r="K43" s="793">
        <v>39.130434782608695</v>
      </c>
      <c r="L43" s="793">
        <v>34.230503795721184</v>
      </c>
      <c r="M43" s="795">
        <v>48.792270531400966</v>
      </c>
      <c r="N43" s="793">
        <v>42.443064182194618</v>
      </c>
      <c r="O43" s="795">
        <v>20.979986197377499</v>
      </c>
      <c r="P43" s="796">
        <v>390</v>
      </c>
      <c r="Q43" s="797">
        <v>145</v>
      </c>
    </row>
    <row r="44" spans="1:17">
      <c r="A44" s="317">
        <v>34</v>
      </c>
      <c r="B44" s="317" t="s">
        <v>90</v>
      </c>
      <c r="C44" s="793">
        <v>3.7599414088691296</v>
      </c>
      <c r="D44" s="794">
        <v>3822</v>
      </c>
      <c r="E44" s="793">
        <v>45.839874411302986</v>
      </c>
      <c r="F44" s="793">
        <v>14.625850340136054</v>
      </c>
      <c r="G44" s="793">
        <v>16.248037676609105</v>
      </c>
      <c r="H44" s="793">
        <v>3.2182103610675044</v>
      </c>
      <c r="I44" s="793">
        <v>3.0088958660387233</v>
      </c>
      <c r="J44" s="795">
        <v>10.125588697017267</v>
      </c>
      <c r="K44" s="793">
        <v>40.476190476190474</v>
      </c>
      <c r="L44" s="793">
        <v>23.731030873888017</v>
      </c>
      <c r="M44" s="795">
        <v>50.706436420722135</v>
      </c>
      <c r="N44" s="793">
        <v>43.69440083725798</v>
      </c>
      <c r="O44" s="795">
        <v>22.8414442700157</v>
      </c>
      <c r="P44" s="796">
        <v>423</v>
      </c>
      <c r="Q44" s="797">
        <v>238</v>
      </c>
    </row>
    <row r="45" spans="1:17">
      <c r="A45" s="317">
        <v>35</v>
      </c>
      <c r="B45" s="317" t="s">
        <v>89</v>
      </c>
      <c r="C45" s="793">
        <v>3.737872430543606</v>
      </c>
      <c r="D45" s="794">
        <v>3021</v>
      </c>
      <c r="E45" s="793">
        <v>54.28666004634227</v>
      </c>
      <c r="F45" s="793">
        <v>18.702416418404503</v>
      </c>
      <c r="G45" s="793">
        <v>16.385302879841113</v>
      </c>
      <c r="H45" s="793">
        <v>5.1638530287984112</v>
      </c>
      <c r="I45" s="793">
        <v>3.5418735518040383</v>
      </c>
      <c r="J45" s="795">
        <v>14.035087719298245</v>
      </c>
      <c r="K45" s="793">
        <v>32.936113869579607</v>
      </c>
      <c r="L45" s="793">
        <v>28.798411122144984</v>
      </c>
      <c r="M45" s="795">
        <v>45.150612380006621</v>
      </c>
      <c r="N45" s="793">
        <v>39.424031777557097</v>
      </c>
      <c r="O45" s="795">
        <v>22.111883482290633</v>
      </c>
      <c r="P45" s="796">
        <v>397</v>
      </c>
      <c r="Q45" s="797">
        <v>194</v>
      </c>
    </row>
    <row r="46" spans="1:17">
      <c r="A46" s="317">
        <v>36</v>
      </c>
      <c r="B46" s="317" t="s">
        <v>85</v>
      </c>
      <c r="C46" s="793">
        <v>3.684419630721619</v>
      </c>
      <c r="D46" s="794">
        <v>1900</v>
      </c>
      <c r="E46" s="793">
        <v>52.631578947368418</v>
      </c>
      <c r="F46" s="793">
        <v>19.684210526315791</v>
      </c>
      <c r="G46" s="793">
        <v>13.315789473684211</v>
      </c>
      <c r="H46" s="793">
        <v>4.1578947368421053</v>
      </c>
      <c r="I46" s="793">
        <v>4.2105263157894735</v>
      </c>
      <c r="J46" s="795">
        <v>14.526315789473685</v>
      </c>
      <c r="K46" s="793">
        <v>36.157894736842103</v>
      </c>
      <c r="L46" s="793">
        <v>26.315789473684209</v>
      </c>
      <c r="M46" s="795">
        <v>45.631578947368425</v>
      </c>
      <c r="N46" s="793">
        <v>40</v>
      </c>
      <c r="O46" s="795">
        <v>20.94736842105263</v>
      </c>
      <c r="P46" s="796">
        <v>343</v>
      </c>
      <c r="Q46" s="797">
        <v>167</v>
      </c>
    </row>
    <row r="47" spans="1:17">
      <c r="A47" s="317">
        <v>37</v>
      </c>
      <c r="B47" s="317" t="s">
        <v>45</v>
      </c>
      <c r="C47" s="793">
        <v>3.6217901142941962</v>
      </c>
      <c r="D47" s="794">
        <v>2355</v>
      </c>
      <c r="E47" s="793">
        <v>50.445859872611464</v>
      </c>
      <c r="F47" s="793">
        <v>11.762208067940552</v>
      </c>
      <c r="G47" s="793">
        <v>19.957537154989385</v>
      </c>
      <c r="H47" s="793">
        <v>3.397027600849257</v>
      </c>
      <c r="I47" s="793">
        <v>4.543524416135881</v>
      </c>
      <c r="J47" s="795">
        <v>14.522292993630574</v>
      </c>
      <c r="K47" s="793">
        <v>32.866242038216562</v>
      </c>
      <c r="L47" s="793">
        <v>25.180467091295117</v>
      </c>
      <c r="M47" s="795">
        <v>52.653927813163484</v>
      </c>
      <c r="N47" s="793">
        <v>46.878980891719749</v>
      </c>
      <c r="O47" s="795">
        <v>23.86411889596603</v>
      </c>
      <c r="P47" s="796">
        <v>369</v>
      </c>
      <c r="Q47" s="797">
        <v>186</v>
      </c>
    </row>
    <row r="48" spans="1:17">
      <c r="A48" s="317">
        <v>38</v>
      </c>
      <c r="B48" s="317" t="s">
        <v>67</v>
      </c>
      <c r="C48" s="793">
        <v>3.5319606590083699</v>
      </c>
      <c r="D48" s="794">
        <v>2432</v>
      </c>
      <c r="E48" s="793">
        <v>49.506578947368425</v>
      </c>
      <c r="F48" s="793">
        <v>15.378289473684212</v>
      </c>
      <c r="G48" s="793">
        <v>21.258223684210524</v>
      </c>
      <c r="H48" s="793">
        <v>3.7417763157894739</v>
      </c>
      <c r="I48" s="793">
        <v>3.7006578947368416</v>
      </c>
      <c r="J48" s="795">
        <v>12.253289473684211</v>
      </c>
      <c r="K48" s="793">
        <v>35.855263157894733</v>
      </c>
      <c r="L48" s="793">
        <v>22.65625</v>
      </c>
      <c r="M48" s="795">
        <v>47.53289473684211</v>
      </c>
      <c r="N48" s="793">
        <v>41.52960526315789</v>
      </c>
      <c r="O48" s="795">
        <v>20.353618421052634</v>
      </c>
      <c r="P48" s="796">
        <v>360</v>
      </c>
      <c r="Q48" s="797">
        <v>156</v>
      </c>
    </row>
    <row r="49" spans="1:17">
      <c r="A49" s="317">
        <v>39</v>
      </c>
      <c r="B49" s="317" t="s">
        <v>66</v>
      </c>
      <c r="C49" s="793">
        <v>3.5203607905557766</v>
      </c>
      <c r="D49" s="794">
        <v>2876</v>
      </c>
      <c r="E49" s="793">
        <v>47.183588317107095</v>
      </c>
      <c r="F49" s="793">
        <v>17.837273991655074</v>
      </c>
      <c r="G49" s="793">
        <v>20.479833101529906</v>
      </c>
      <c r="H49" s="793">
        <v>2.8511821974965228</v>
      </c>
      <c r="I49" s="793">
        <v>2.8511821974965228</v>
      </c>
      <c r="J49" s="795">
        <v>11.926286509040333</v>
      </c>
      <c r="K49" s="793">
        <v>37.760778859527122</v>
      </c>
      <c r="L49" s="793">
        <v>14.812239221140471</v>
      </c>
      <c r="M49" s="795">
        <v>45.27121001390821</v>
      </c>
      <c r="N49" s="793">
        <v>40.12517385257302</v>
      </c>
      <c r="O49" s="795">
        <v>22.878998609179416</v>
      </c>
      <c r="P49" s="796">
        <v>519</v>
      </c>
      <c r="Q49" s="797">
        <v>170</v>
      </c>
    </row>
    <row r="50" spans="1:17">
      <c r="A50" s="317">
        <v>40</v>
      </c>
      <c r="B50" s="317" t="s">
        <v>103</v>
      </c>
      <c r="C50" s="793">
        <v>3.5082367297132397</v>
      </c>
      <c r="D50" s="794">
        <v>5141</v>
      </c>
      <c r="E50" s="793">
        <v>45.24411593075277</v>
      </c>
      <c r="F50" s="793">
        <v>19.081890682746547</v>
      </c>
      <c r="G50" s="793">
        <v>14.296829410620502</v>
      </c>
      <c r="H50" s="793">
        <v>2.917720287881735</v>
      </c>
      <c r="I50" s="793">
        <v>2.1396615444466058</v>
      </c>
      <c r="J50" s="795">
        <v>9.8424431044543859</v>
      </c>
      <c r="K50" s="793">
        <v>40.789729624586656</v>
      </c>
      <c r="L50" s="793">
        <v>17.020035012643454</v>
      </c>
      <c r="M50" s="795">
        <v>48.978797899241393</v>
      </c>
      <c r="N50" s="793">
        <v>43.474032289437851</v>
      </c>
      <c r="O50" s="795">
        <v>24.217078389418401</v>
      </c>
      <c r="P50" s="796">
        <v>531</v>
      </c>
      <c r="Q50" s="797">
        <v>182</v>
      </c>
    </row>
    <row r="51" spans="1:17">
      <c r="A51" s="317">
        <v>41</v>
      </c>
      <c r="B51" s="317" t="s">
        <v>48</v>
      </c>
      <c r="C51" s="793">
        <v>3.5051673099956986</v>
      </c>
      <c r="D51" s="794">
        <v>32107</v>
      </c>
      <c r="E51" s="793">
        <v>51.284766561808951</v>
      </c>
      <c r="F51" s="793">
        <v>5.8242750802005787</v>
      </c>
      <c r="G51" s="793">
        <v>8.6305167097517668</v>
      </c>
      <c r="H51" s="793">
        <v>3.0772105771327123</v>
      </c>
      <c r="I51" s="793">
        <v>2.1023452829601021</v>
      </c>
      <c r="J51" s="795">
        <v>9.2970380290902295</v>
      </c>
      <c r="K51" s="793">
        <v>29.442177718254587</v>
      </c>
      <c r="L51" s="793">
        <v>20.191858473230138</v>
      </c>
      <c r="M51" s="795">
        <v>53.362195159933968</v>
      </c>
      <c r="N51" s="793">
        <v>46.102096116111753</v>
      </c>
      <c r="O51" s="795">
        <v>18.095742361478806</v>
      </c>
      <c r="P51" s="796">
        <v>295</v>
      </c>
      <c r="Q51" s="797">
        <v>160</v>
      </c>
    </row>
    <row r="52" spans="1:17">
      <c r="A52" s="317">
        <v>42</v>
      </c>
      <c r="B52" s="317" t="s">
        <v>65</v>
      </c>
      <c r="C52" s="793">
        <v>3.5033207752359496</v>
      </c>
      <c r="D52" s="794">
        <v>1988</v>
      </c>
      <c r="E52" s="793">
        <v>49.295774647887328</v>
      </c>
      <c r="F52" s="793">
        <v>13.179074446680081</v>
      </c>
      <c r="G52" s="793">
        <v>16.046277665995976</v>
      </c>
      <c r="H52" s="793">
        <v>2.9678068410462775</v>
      </c>
      <c r="I52" s="793">
        <v>4.6780684104627763</v>
      </c>
      <c r="J52" s="795">
        <v>13.229376257545272</v>
      </c>
      <c r="K52" s="793">
        <v>33.400402414486926</v>
      </c>
      <c r="L52" s="793">
        <v>26.207243460764591</v>
      </c>
      <c r="M52" s="795">
        <v>46.629778672032188</v>
      </c>
      <c r="N52" s="793">
        <v>40.593561368209258</v>
      </c>
      <c r="O52" s="795">
        <v>21.12676056338028</v>
      </c>
      <c r="P52" s="796">
        <v>325</v>
      </c>
      <c r="Q52" s="797">
        <v>168</v>
      </c>
    </row>
    <row r="53" spans="1:17">
      <c r="A53" s="317">
        <v>43</v>
      </c>
      <c r="B53" s="317" t="s">
        <v>75</v>
      </c>
      <c r="C53" s="793">
        <v>3.4474926179239329</v>
      </c>
      <c r="D53" s="794">
        <v>1444</v>
      </c>
      <c r="E53" s="793">
        <v>49.37673130193906</v>
      </c>
      <c r="F53" s="793">
        <v>18.421052631578945</v>
      </c>
      <c r="G53" s="793">
        <v>24.930747922437675</v>
      </c>
      <c r="H53" s="793">
        <v>1.5235457063711912</v>
      </c>
      <c r="I53" s="793">
        <v>5.609418282548476</v>
      </c>
      <c r="J53" s="795">
        <v>14.819944598337949</v>
      </c>
      <c r="K53" s="793">
        <v>31.925207756232687</v>
      </c>
      <c r="L53" s="793">
        <v>36.011080332409975</v>
      </c>
      <c r="M53" s="795">
        <v>50.900277008310248</v>
      </c>
      <c r="N53" s="793">
        <v>44.252077562326868</v>
      </c>
      <c r="O53" s="795">
        <v>18.144044321329638</v>
      </c>
      <c r="P53" s="796">
        <v>249</v>
      </c>
      <c r="Q53" s="797">
        <v>160</v>
      </c>
    </row>
    <row r="54" spans="1:17">
      <c r="A54" s="317">
        <v>44</v>
      </c>
      <c r="B54" s="317" t="s">
        <v>94</v>
      </c>
      <c r="C54" s="793">
        <v>3.4358794897082685</v>
      </c>
      <c r="D54" s="794">
        <v>1155</v>
      </c>
      <c r="E54" s="793">
        <v>53.333333333333336</v>
      </c>
      <c r="F54" s="793">
        <v>23.636363636363637</v>
      </c>
      <c r="G54" s="793">
        <v>22.251082251082252</v>
      </c>
      <c r="H54" s="793">
        <v>1.5584415584415585</v>
      </c>
      <c r="I54" s="793">
        <v>3.2900432900432901</v>
      </c>
      <c r="J54" s="795">
        <v>10.129870129870131</v>
      </c>
      <c r="K54" s="793">
        <v>40.519480519480524</v>
      </c>
      <c r="L54" s="793">
        <v>28.91774891774892</v>
      </c>
      <c r="M54" s="795">
        <v>52.207792207792203</v>
      </c>
      <c r="N54" s="793">
        <v>46.753246753246749</v>
      </c>
      <c r="O54" s="795">
        <v>27.012987012987011</v>
      </c>
      <c r="P54" s="796">
        <v>437</v>
      </c>
      <c r="Q54" s="797">
        <v>190</v>
      </c>
    </row>
    <row r="55" spans="1:17">
      <c r="A55" s="317">
        <v>45</v>
      </c>
      <c r="B55" s="317" t="s">
        <v>41</v>
      </c>
      <c r="C55" s="793">
        <v>3.4315390962481191</v>
      </c>
      <c r="D55" s="794">
        <v>4580</v>
      </c>
      <c r="E55" s="793">
        <v>51.550218340611352</v>
      </c>
      <c r="F55" s="793">
        <v>12.947598253275109</v>
      </c>
      <c r="G55" s="793">
        <v>12.139737991266376</v>
      </c>
      <c r="H55" s="793">
        <v>4.2576419213973802</v>
      </c>
      <c r="I55" s="793">
        <v>2.6855895196506552</v>
      </c>
      <c r="J55" s="795">
        <v>10.56768558951965</v>
      </c>
      <c r="K55" s="793">
        <v>34.497816593886469</v>
      </c>
      <c r="L55" s="793">
        <v>26.615720524017465</v>
      </c>
      <c r="M55" s="795">
        <v>51.768558951965062</v>
      </c>
      <c r="N55" s="793">
        <v>44.716157205240172</v>
      </c>
      <c r="O55" s="795">
        <v>18.013100436681224</v>
      </c>
      <c r="P55" s="796">
        <v>301</v>
      </c>
      <c r="Q55" s="797">
        <v>180</v>
      </c>
    </row>
    <row r="56" spans="1:17">
      <c r="A56" s="317">
        <v>46</v>
      </c>
      <c r="B56" s="317" t="s">
        <v>64</v>
      </c>
      <c r="C56" s="793">
        <v>3.4283049521631868</v>
      </c>
      <c r="D56" s="794">
        <v>2559</v>
      </c>
      <c r="E56" s="793">
        <v>55.412270418132081</v>
      </c>
      <c r="F56" s="793">
        <v>16.998827667057444</v>
      </c>
      <c r="G56" s="793">
        <v>24.697147323173112</v>
      </c>
      <c r="H56" s="793">
        <v>3.7123876514263383</v>
      </c>
      <c r="I56" s="793">
        <v>4.9628761234857359</v>
      </c>
      <c r="J56" s="795">
        <v>13.559984368894099</v>
      </c>
      <c r="K56" s="793">
        <v>34.50566627588902</v>
      </c>
      <c r="L56" s="793">
        <v>32.239155920281362</v>
      </c>
      <c r="M56" s="795">
        <v>45.252051582649472</v>
      </c>
      <c r="N56" s="793">
        <v>39.703008987885887</v>
      </c>
      <c r="O56" s="795">
        <v>18.014849550605703</v>
      </c>
      <c r="P56" s="796">
        <v>324</v>
      </c>
      <c r="Q56" s="797">
        <v>155</v>
      </c>
    </row>
    <row r="57" spans="1:17">
      <c r="A57" s="317">
        <v>47</v>
      </c>
      <c r="B57" s="317" t="s">
        <v>95</v>
      </c>
      <c r="C57" s="793">
        <v>3.4053156146179404</v>
      </c>
      <c r="D57" s="794">
        <v>1742</v>
      </c>
      <c r="E57" s="793">
        <v>52.698048220436277</v>
      </c>
      <c r="F57" s="793">
        <v>22.101033295063147</v>
      </c>
      <c r="G57" s="793">
        <v>16.934557979334102</v>
      </c>
      <c r="H57" s="793">
        <v>4.2479908151549939</v>
      </c>
      <c r="I57" s="793">
        <v>3.788748564867968</v>
      </c>
      <c r="J57" s="795">
        <v>11.768082663605052</v>
      </c>
      <c r="K57" s="793">
        <v>35.476463834672792</v>
      </c>
      <c r="L57" s="793">
        <v>25.774971297359357</v>
      </c>
      <c r="M57" s="795">
        <v>42.135476463834671</v>
      </c>
      <c r="N57" s="793">
        <v>36.969001148105626</v>
      </c>
      <c r="O57" s="795">
        <v>20.66590126291619</v>
      </c>
      <c r="P57" s="796">
        <v>368</v>
      </c>
      <c r="Q57" s="797">
        <v>163</v>
      </c>
    </row>
    <row r="58" spans="1:17">
      <c r="A58" s="317">
        <v>48</v>
      </c>
      <c r="B58" s="317" t="s">
        <v>77</v>
      </c>
      <c r="C58" s="793">
        <v>3.3890020366598779</v>
      </c>
      <c r="D58" s="794">
        <v>2654</v>
      </c>
      <c r="E58" s="793">
        <v>48.342125094197435</v>
      </c>
      <c r="F58" s="793">
        <v>18.349660889223813</v>
      </c>
      <c r="G58" s="793">
        <v>12.170308967596082</v>
      </c>
      <c r="H58" s="793">
        <v>2.7882441597588548</v>
      </c>
      <c r="I58" s="793">
        <v>4.2954031650339113</v>
      </c>
      <c r="J58" s="795">
        <v>13.33835719668425</v>
      </c>
      <c r="K58" s="793">
        <v>35.945742275810098</v>
      </c>
      <c r="L58" s="793">
        <v>29.088168801808589</v>
      </c>
      <c r="M58" s="795">
        <v>46.985681989449887</v>
      </c>
      <c r="N58" s="793">
        <v>40.542577241899018</v>
      </c>
      <c r="O58" s="795">
        <v>19.55538809344386</v>
      </c>
      <c r="P58" s="796">
        <v>338</v>
      </c>
      <c r="Q58" s="797">
        <v>167</v>
      </c>
    </row>
    <row r="59" spans="1:17">
      <c r="A59" s="317">
        <v>49</v>
      </c>
      <c r="B59" s="317" t="s">
        <v>101</v>
      </c>
      <c r="C59" s="793">
        <v>3.3407879842071839</v>
      </c>
      <c r="D59" s="794">
        <v>2553</v>
      </c>
      <c r="E59" s="793">
        <v>48.1786133960047</v>
      </c>
      <c r="F59" s="793">
        <v>11.006658832745789</v>
      </c>
      <c r="G59" s="793">
        <v>15.82452017234626</v>
      </c>
      <c r="H59" s="793">
        <v>7.2855464159811989</v>
      </c>
      <c r="I59" s="793">
        <v>3.3294163728946335</v>
      </c>
      <c r="J59" s="795">
        <v>14.218566392479437</v>
      </c>
      <c r="K59" s="793">
        <v>32.432432432432435</v>
      </c>
      <c r="L59" s="793">
        <v>23.149236192714454</v>
      </c>
      <c r="M59" s="795">
        <v>42.616529573051317</v>
      </c>
      <c r="N59" s="793">
        <v>36.858597728162948</v>
      </c>
      <c r="O59" s="795">
        <v>18.292205248726987</v>
      </c>
      <c r="P59" s="796">
        <v>323</v>
      </c>
      <c r="Q59" s="797">
        <v>178</v>
      </c>
    </row>
    <row r="60" spans="1:17">
      <c r="A60" s="317">
        <v>50</v>
      </c>
      <c r="B60" s="317" t="s">
        <v>57</v>
      </c>
      <c r="C60" s="793">
        <v>3.334908725704496</v>
      </c>
      <c r="D60" s="794">
        <v>3734</v>
      </c>
      <c r="E60" s="793">
        <v>47.268344938403857</v>
      </c>
      <c r="F60" s="793">
        <v>14.83663631494376</v>
      </c>
      <c r="G60" s="793">
        <v>9.5340117836100688</v>
      </c>
      <c r="H60" s="793">
        <v>2.0889126941617571</v>
      </c>
      <c r="I60" s="793">
        <v>3.56186395286556</v>
      </c>
      <c r="J60" s="795">
        <v>13.176218532404926</v>
      </c>
      <c r="K60" s="793">
        <v>34.38671665773969</v>
      </c>
      <c r="L60" s="793">
        <v>28.280664167113017</v>
      </c>
      <c r="M60" s="795">
        <v>48.393144081414036</v>
      </c>
      <c r="N60" s="793">
        <v>42.287091590787355</v>
      </c>
      <c r="O60" s="795">
        <v>20.62131762185324</v>
      </c>
      <c r="P60" s="796">
        <v>356</v>
      </c>
      <c r="Q60" s="797">
        <v>187</v>
      </c>
    </row>
    <row r="61" spans="1:17">
      <c r="A61" s="317">
        <v>51</v>
      </c>
      <c r="B61" s="317" t="s">
        <v>80</v>
      </c>
      <c r="C61" s="793">
        <v>3.3314288225728474</v>
      </c>
      <c r="D61" s="794">
        <v>2477</v>
      </c>
      <c r="E61" s="793">
        <v>47.759386354461043</v>
      </c>
      <c r="F61" s="793">
        <v>20.912394025030277</v>
      </c>
      <c r="G61" s="793">
        <v>18.813080339119903</v>
      </c>
      <c r="H61" s="793">
        <v>2.7048849414614455</v>
      </c>
      <c r="I61" s="793">
        <v>2.2607993540573275</v>
      </c>
      <c r="J61" s="795">
        <v>11.949939442874445</v>
      </c>
      <c r="K61" s="793">
        <v>36.132418247880501</v>
      </c>
      <c r="L61" s="793">
        <v>19.176423092450545</v>
      </c>
      <c r="M61" s="795">
        <v>55.631812676624946</v>
      </c>
      <c r="N61" s="793">
        <v>49.091643116673396</v>
      </c>
      <c r="O61" s="795">
        <v>27.977392006459429</v>
      </c>
      <c r="P61" s="796">
        <v>471</v>
      </c>
      <c r="Q61" s="797">
        <v>191</v>
      </c>
    </row>
    <row r="62" spans="1:17">
      <c r="A62" s="317">
        <v>52</v>
      </c>
      <c r="B62" s="317" t="s">
        <v>86</v>
      </c>
      <c r="C62" s="793">
        <v>3.3217374158474406</v>
      </c>
      <c r="D62" s="794">
        <v>5036</v>
      </c>
      <c r="E62" s="793">
        <v>50.694996028594119</v>
      </c>
      <c r="F62" s="793">
        <v>16.739475774424147</v>
      </c>
      <c r="G62" s="793">
        <v>14.71405877680699</v>
      </c>
      <c r="H62" s="793">
        <v>3.6338363780778398</v>
      </c>
      <c r="I62" s="793">
        <v>2.8395552025416997</v>
      </c>
      <c r="J62" s="795">
        <v>12.370929308975377</v>
      </c>
      <c r="K62" s="793">
        <v>34.789515488482927</v>
      </c>
      <c r="L62" s="793">
        <v>17.930897537728356</v>
      </c>
      <c r="M62" s="795">
        <v>49.821286735504366</v>
      </c>
      <c r="N62" s="793">
        <v>44.082605242255759</v>
      </c>
      <c r="O62" s="795">
        <v>23.153296266878478</v>
      </c>
      <c r="P62" s="796">
        <v>414</v>
      </c>
      <c r="Q62" s="797">
        <v>206</v>
      </c>
    </row>
    <row r="63" spans="1:17">
      <c r="A63" s="317">
        <v>53</v>
      </c>
      <c r="B63" s="317" t="s">
        <v>107</v>
      </c>
      <c r="C63" s="793">
        <v>3.2902380996292946</v>
      </c>
      <c r="D63" s="794">
        <v>1921</v>
      </c>
      <c r="E63" s="793">
        <v>49.713690786048929</v>
      </c>
      <c r="F63" s="793">
        <v>15.720978656949505</v>
      </c>
      <c r="G63" s="793">
        <v>16.085372201978139</v>
      </c>
      <c r="H63" s="793">
        <v>1.7699115044247788</v>
      </c>
      <c r="I63" s="793">
        <v>4.0603852160333158</v>
      </c>
      <c r="J63" s="795">
        <v>13.742842269651224</v>
      </c>
      <c r="K63" s="793">
        <v>33.524206142634043</v>
      </c>
      <c r="L63" s="793">
        <v>25.663716814159294</v>
      </c>
      <c r="M63" s="795">
        <v>35.190005205622072</v>
      </c>
      <c r="N63" s="793">
        <v>29.776158250910985</v>
      </c>
      <c r="O63" s="795">
        <v>14.211348256116608</v>
      </c>
      <c r="P63" s="796">
        <v>255</v>
      </c>
      <c r="Q63" s="797">
        <v>154</v>
      </c>
    </row>
    <row r="64" spans="1:17">
      <c r="A64" s="317">
        <v>54</v>
      </c>
      <c r="B64" s="317" t="s">
        <v>79</v>
      </c>
      <c r="C64" s="793">
        <v>3.2870177429795082</v>
      </c>
      <c r="D64" s="794">
        <v>3929</v>
      </c>
      <c r="E64" s="793">
        <v>43.522524815474675</v>
      </c>
      <c r="F64" s="793">
        <v>15.118350725375413</v>
      </c>
      <c r="G64" s="793">
        <v>17.052685161618733</v>
      </c>
      <c r="H64" s="793">
        <v>3.868668872486638</v>
      </c>
      <c r="I64" s="793">
        <v>4.0213794858742684</v>
      </c>
      <c r="J64" s="795">
        <v>12.191397302112497</v>
      </c>
      <c r="K64" s="793">
        <v>36.599643675235427</v>
      </c>
      <c r="L64" s="793">
        <v>27.284296258589976</v>
      </c>
      <c r="M64" s="795">
        <v>47.976584372613893</v>
      </c>
      <c r="N64" s="793">
        <v>42.784423517434462</v>
      </c>
      <c r="O64" s="795">
        <v>22.957495545940443</v>
      </c>
      <c r="P64" s="796">
        <v>437</v>
      </c>
      <c r="Q64" s="797">
        <v>200</v>
      </c>
    </row>
    <row r="65" spans="1:17">
      <c r="A65" s="317">
        <v>55</v>
      </c>
      <c r="B65" s="317" t="s">
        <v>53</v>
      </c>
      <c r="C65" s="793">
        <v>3.2531296657861488</v>
      </c>
      <c r="D65" s="794">
        <v>1222</v>
      </c>
      <c r="E65" s="793">
        <v>53.764320785597384</v>
      </c>
      <c r="F65" s="793">
        <v>23.076923076923077</v>
      </c>
      <c r="G65" s="793">
        <v>18.73977086743044</v>
      </c>
      <c r="H65" s="793">
        <v>3.5188216039279872</v>
      </c>
      <c r="I65" s="793">
        <v>4.6644844517184945</v>
      </c>
      <c r="J65" s="795">
        <v>14.48445171849427</v>
      </c>
      <c r="K65" s="793">
        <v>35.351882160392798</v>
      </c>
      <c r="L65" s="793">
        <v>25.777414075286416</v>
      </c>
      <c r="M65" s="795">
        <v>47.05400981996727</v>
      </c>
      <c r="N65" s="793">
        <v>40.425531914893611</v>
      </c>
      <c r="O65" s="795">
        <v>19.967266775777414</v>
      </c>
      <c r="P65" s="796">
        <v>307</v>
      </c>
      <c r="Q65" s="797">
        <v>173</v>
      </c>
    </row>
    <row r="66" spans="1:17">
      <c r="A66" s="317">
        <v>56</v>
      </c>
      <c r="B66" s="317" t="s">
        <v>102</v>
      </c>
      <c r="C66" s="793">
        <v>3.2490755895011212</v>
      </c>
      <c r="D66" s="794">
        <v>2241</v>
      </c>
      <c r="E66" s="793">
        <v>47.568049977688531</v>
      </c>
      <c r="F66" s="793">
        <v>15.930388219544847</v>
      </c>
      <c r="G66" s="793">
        <v>21.285140562248998</v>
      </c>
      <c r="H66" s="793">
        <v>2.4542614904060689</v>
      </c>
      <c r="I66" s="793">
        <v>4.9085229808121378</v>
      </c>
      <c r="J66" s="795">
        <v>15.127175368139223</v>
      </c>
      <c r="K66" s="793">
        <v>31.548415885765284</v>
      </c>
      <c r="L66" s="793">
        <v>24.31950022311468</v>
      </c>
      <c r="M66" s="795">
        <v>34.85051316376618</v>
      </c>
      <c r="N66" s="793">
        <v>28.558679161088801</v>
      </c>
      <c r="O66" s="795">
        <v>11.289602855867917</v>
      </c>
      <c r="P66" s="796">
        <v>169</v>
      </c>
      <c r="Q66" s="797">
        <v>145</v>
      </c>
    </row>
    <row r="67" spans="1:17">
      <c r="A67" s="317">
        <v>57</v>
      </c>
      <c r="B67" s="317" t="s">
        <v>68</v>
      </c>
      <c r="C67" s="793">
        <v>3.1729012187202685</v>
      </c>
      <c r="D67" s="794">
        <v>2210</v>
      </c>
      <c r="E67" s="793">
        <v>45.610859728506789</v>
      </c>
      <c r="F67" s="793">
        <v>19.321266968325794</v>
      </c>
      <c r="G67" s="793">
        <v>17.375565610859727</v>
      </c>
      <c r="H67" s="793">
        <v>2.1719457013574659</v>
      </c>
      <c r="I67" s="793">
        <v>3.8009049773755654</v>
      </c>
      <c r="J67" s="795">
        <v>12.805429864253393</v>
      </c>
      <c r="K67" s="793">
        <v>35.203619909502265</v>
      </c>
      <c r="L67" s="793">
        <v>24.389140271493211</v>
      </c>
      <c r="M67" s="795">
        <v>37.963800904977376</v>
      </c>
      <c r="N67" s="793">
        <v>32.307692307692307</v>
      </c>
      <c r="O67" s="795">
        <v>14.705882352941178</v>
      </c>
      <c r="P67" s="796">
        <v>261</v>
      </c>
      <c r="Q67" s="797">
        <v>195</v>
      </c>
    </row>
    <row r="68" spans="1:17">
      <c r="A68" s="317">
        <v>58</v>
      </c>
      <c r="B68" s="317" t="s">
        <v>56</v>
      </c>
      <c r="C68" s="793">
        <v>3.1612524638509805</v>
      </c>
      <c r="D68" s="794">
        <v>2259</v>
      </c>
      <c r="E68" s="793">
        <v>46.392208942009738</v>
      </c>
      <c r="F68" s="793">
        <v>16.555998229305004</v>
      </c>
      <c r="G68" s="793">
        <v>19.52191235059761</v>
      </c>
      <c r="H68" s="793">
        <v>2.9216467463479412</v>
      </c>
      <c r="I68" s="793">
        <v>3.6741921204072594</v>
      </c>
      <c r="J68" s="795">
        <v>11.155378486055776</v>
      </c>
      <c r="K68" s="793">
        <v>37.405931828242586</v>
      </c>
      <c r="L68" s="793">
        <v>23.683045595396194</v>
      </c>
      <c r="M68" s="795">
        <v>45.196989818503766</v>
      </c>
      <c r="N68" s="793">
        <v>39.353696325807881</v>
      </c>
      <c r="O68" s="795">
        <v>19.034971226206284</v>
      </c>
      <c r="P68" s="796">
        <v>294</v>
      </c>
      <c r="Q68" s="797">
        <v>142</v>
      </c>
    </row>
    <row r="69" spans="1:17">
      <c r="A69" s="317">
        <v>59</v>
      </c>
      <c r="B69" s="317" t="s">
        <v>76</v>
      </c>
      <c r="C69" s="793">
        <v>3.028633754558375</v>
      </c>
      <c r="D69" s="794">
        <v>3015</v>
      </c>
      <c r="E69" s="793">
        <v>51.011608623548923</v>
      </c>
      <c r="F69" s="793">
        <v>18.706467661691541</v>
      </c>
      <c r="G69" s="793">
        <v>19.369817578772803</v>
      </c>
      <c r="H69" s="793">
        <v>2.2885572139303481</v>
      </c>
      <c r="I69" s="793">
        <v>2.5207296849087895</v>
      </c>
      <c r="J69" s="795">
        <v>11.940298507462686</v>
      </c>
      <c r="K69" s="793">
        <v>36.650082918739635</v>
      </c>
      <c r="L69" s="793">
        <v>15.655058043117744</v>
      </c>
      <c r="M69" s="795">
        <v>46.600331674958539</v>
      </c>
      <c r="N69" s="793">
        <v>39.701492537313435</v>
      </c>
      <c r="O69" s="795">
        <v>17.611940298507463</v>
      </c>
      <c r="P69" s="796">
        <v>291</v>
      </c>
      <c r="Q69" s="797">
        <v>200</v>
      </c>
    </row>
    <row r="70" spans="1:17">
      <c r="A70" s="318">
        <v>60</v>
      </c>
      <c r="B70" s="319" t="s">
        <v>100</v>
      </c>
      <c r="C70" s="798">
        <v>2.9636695953312384</v>
      </c>
      <c r="D70" s="799">
        <v>3926</v>
      </c>
      <c r="E70" s="798">
        <v>49.694345389709625</v>
      </c>
      <c r="F70" s="798">
        <v>13.245033112582782</v>
      </c>
      <c r="G70" s="798">
        <v>14.289353031074887</v>
      </c>
      <c r="H70" s="798">
        <v>3.3112582781456954</v>
      </c>
      <c r="I70" s="798">
        <v>4.3301069791136015</v>
      </c>
      <c r="J70" s="800">
        <v>14.493122771268466</v>
      </c>
      <c r="K70" s="798">
        <v>30.081507896077429</v>
      </c>
      <c r="L70" s="798">
        <v>23.127865511971471</v>
      </c>
      <c r="M70" s="800">
        <v>48.828323993886904</v>
      </c>
      <c r="N70" s="798">
        <v>41.492613346917985</v>
      </c>
      <c r="O70" s="800">
        <v>12.710137544574632</v>
      </c>
      <c r="P70" s="801">
        <v>224</v>
      </c>
      <c r="Q70" s="802">
        <v>136</v>
      </c>
    </row>
    <row r="71" spans="1:17">
      <c r="A71" s="317">
        <v>61</v>
      </c>
      <c r="B71" s="317" t="s">
        <v>35</v>
      </c>
      <c r="C71" s="793">
        <v>2.8984896678111767</v>
      </c>
      <c r="D71" s="794">
        <v>2911</v>
      </c>
      <c r="E71" s="793">
        <v>53.005839917554113</v>
      </c>
      <c r="F71" s="793">
        <v>6.9391961525249055</v>
      </c>
      <c r="G71" s="793">
        <v>17.00446581930608</v>
      </c>
      <c r="H71" s="793">
        <v>2.026794915836482</v>
      </c>
      <c r="I71" s="793">
        <v>3.5726554448643073</v>
      </c>
      <c r="J71" s="795">
        <v>14.49673651666094</v>
      </c>
      <c r="K71" s="793">
        <v>27.447612504294057</v>
      </c>
      <c r="L71" s="793">
        <v>14.73720371006527</v>
      </c>
      <c r="M71" s="795">
        <v>50.463758158708352</v>
      </c>
      <c r="N71" s="793">
        <v>43.55891446238406</v>
      </c>
      <c r="O71" s="795">
        <v>15.767777396083821</v>
      </c>
      <c r="P71" s="796">
        <v>269</v>
      </c>
      <c r="Q71" s="797">
        <v>149</v>
      </c>
    </row>
    <row r="72" spans="1:17">
      <c r="A72" s="317">
        <v>62</v>
      </c>
      <c r="B72" s="317" t="s">
        <v>92</v>
      </c>
      <c r="C72" s="793">
        <v>2.89275194524373</v>
      </c>
      <c r="D72" s="794">
        <v>1813</v>
      </c>
      <c r="E72" s="793">
        <v>50.468836183121901</v>
      </c>
      <c r="F72" s="793">
        <v>18.863761720904577</v>
      </c>
      <c r="G72" s="793">
        <v>16.216216216216218</v>
      </c>
      <c r="H72" s="793">
        <v>4.3022614451185879</v>
      </c>
      <c r="I72" s="793">
        <v>3.8610038610038608</v>
      </c>
      <c r="J72" s="795">
        <v>12.02426916712631</v>
      </c>
      <c r="K72" s="793">
        <v>35.852178709321564</v>
      </c>
      <c r="L72" s="793">
        <v>21.621621621621621</v>
      </c>
      <c r="M72" s="795">
        <v>49.089906232763376</v>
      </c>
      <c r="N72" s="793">
        <v>42.19525648097077</v>
      </c>
      <c r="O72" s="795">
        <v>23.055708769994485</v>
      </c>
      <c r="P72" s="796">
        <v>361</v>
      </c>
      <c r="Q72" s="797">
        <v>184</v>
      </c>
    </row>
    <row r="73" spans="1:17">
      <c r="A73" s="317">
        <v>63</v>
      </c>
      <c r="B73" s="317" t="s">
        <v>70</v>
      </c>
      <c r="C73" s="793">
        <v>2.850049485850402</v>
      </c>
      <c r="D73" s="794">
        <v>1838</v>
      </c>
      <c r="E73" s="793">
        <v>53.046789989118601</v>
      </c>
      <c r="F73" s="793">
        <v>23.286180631120786</v>
      </c>
      <c r="G73" s="793">
        <v>15.614798694232862</v>
      </c>
      <c r="H73" s="793">
        <v>3.808487486398259</v>
      </c>
      <c r="I73" s="793">
        <v>4.1893362350380849</v>
      </c>
      <c r="J73" s="795">
        <v>13.438520130576714</v>
      </c>
      <c r="K73" s="793">
        <v>40.152339499455927</v>
      </c>
      <c r="L73" s="793">
        <v>19.695321001088139</v>
      </c>
      <c r="M73" s="795">
        <v>49.238302502720352</v>
      </c>
      <c r="N73" s="793">
        <v>43.035908596300324</v>
      </c>
      <c r="O73" s="795">
        <v>23.286180631120786</v>
      </c>
      <c r="P73" s="796">
        <v>389</v>
      </c>
      <c r="Q73" s="797">
        <v>238</v>
      </c>
    </row>
    <row r="74" spans="1:17">
      <c r="A74" s="317">
        <v>64</v>
      </c>
      <c r="B74" s="317" t="s">
        <v>49</v>
      </c>
      <c r="C74" s="793">
        <v>2.8388452056193381</v>
      </c>
      <c r="D74" s="794">
        <v>2098</v>
      </c>
      <c r="E74" s="793">
        <v>54.671115347950426</v>
      </c>
      <c r="F74" s="793">
        <v>16.730219256434701</v>
      </c>
      <c r="G74" s="793">
        <v>17.969494756911345</v>
      </c>
      <c r="H74" s="793">
        <v>3.3841754051477593</v>
      </c>
      <c r="I74" s="793">
        <v>4.4804575786463294</v>
      </c>
      <c r="J74" s="795">
        <v>11.534795042897999</v>
      </c>
      <c r="K74" s="793">
        <v>35.176358436606293</v>
      </c>
      <c r="L74" s="793">
        <v>28.503336510962825</v>
      </c>
      <c r="M74" s="795">
        <v>49.904671115347945</v>
      </c>
      <c r="N74" s="793">
        <v>44.709246901811248</v>
      </c>
      <c r="O74" s="795">
        <v>24.40419447092469</v>
      </c>
      <c r="P74" s="796">
        <v>385</v>
      </c>
      <c r="Q74" s="797">
        <v>133</v>
      </c>
    </row>
    <row r="75" spans="1:17">
      <c r="A75" s="317">
        <v>65</v>
      </c>
      <c r="B75" s="317" t="s">
        <v>106</v>
      </c>
      <c r="C75" s="793">
        <v>2.8372595420476752</v>
      </c>
      <c r="D75" s="794">
        <v>3670</v>
      </c>
      <c r="E75" s="793">
        <v>50.190735694822884</v>
      </c>
      <c r="F75" s="793">
        <v>15.803814713896458</v>
      </c>
      <c r="G75" s="793">
        <v>14.904632152588556</v>
      </c>
      <c r="H75" s="793">
        <v>1.6893732970027249</v>
      </c>
      <c r="I75" s="793">
        <v>2.0435967302452318</v>
      </c>
      <c r="J75" s="795">
        <v>10.081743869209809</v>
      </c>
      <c r="K75" s="793">
        <v>38.038147138964575</v>
      </c>
      <c r="L75" s="793">
        <v>15.149863760217983</v>
      </c>
      <c r="M75" s="795">
        <v>43.160762942779293</v>
      </c>
      <c r="N75" s="793">
        <v>36.811989100817435</v>
      </c>
      <c r="O75" s="795">
        <v>16.348773841961854</v>
      </c>
      <c r="P75" s="796">
        <v>286</v>
      </c>
      <c r="Q75" s="797">
        <v>162</v>
      </c>
    </row>
    <row r="76" spans="1:17">
      <c r="A76" s="317">
        <v>66</v>
      </c>
      <c r="B76" s="317" t="s">
        <v>69</v>
      </c>
      <c r="C76" s="793">
        <v>2.8364740555505938</v>
      </c>
      <c r="D76" s="794">
        <v>3374</v>
      </c>
      <c r="E76" s="793">
        <v>52.608180201541202</v>
      </c>
      <c r="F76" s="793">
        <v>12.359217545939538</v>
      </c>
      <c r="G76" s="793">
        <v>17.931238885595732</v>
      </c>
      <c r="H76" s="793">
        <v>1.0373443983402488</v>
      </c>
      <c r="I76" s="793">
        <v>3.7640782454060462</v>
      </c>
      <c r="J76" s="795">
        <v>13.455838767042087</v>
      </c>
      <c r="K76" s="793">
        <v>33.550681683461761</v>
      </c>
      <c r="L76" s="793">
        <v>24.392412566686424</v>
      </c>
      <c r="M76" s="795">
        <v>44.487255483106104</v>
      </c>
      <c r="N76" s="793">
        <v>37.344398340248965</v>
      </c>
      <c r="O76" s="795">
        <v>15.886188500296383</v>
      </c>
      <c r="P76" s="796">
        <v>243</v>
      </c>
      <c r="Q76" s="797">
        <v>153</v>
      </c>
    </row>
    <row r="77" spans="1:17">
      <c r="A77" s="317">
        <v>67</v>
      </c>
      <c r="B77" s="317" t="s">
        <v>109</v>
      </c>
      <c r="C77" s="793">
        <v>2.7926467439513045</v>
      </c>
      <c r="D77" s="794">
        <v>1050</v>
      </c>
      <c r="E77" s="793">
        <v>45.61904761904762</v>
      </c>
      <c r="F77" s="793">
        <v>14.666666666666666</v>
      </c>
      <c r="G77" s="793">
        <v>24.285714285714285</v>
      </c>
      <c r="H77" s="793">
        <v>1.5238095238095237</v>
      </c>
      <c r="I77" s="793">
        <v>4.7619047619047619</v>
      </c>
      <c r="J77" s="795">
        <v>14.857142857142858</v>
      </c>
      <c r="K77" s="793">
        <v>33.904761904761905</v>
      </c>
      <c r="L77" s="793">
        <v>25.61904761904762</v>
      </c>
      <c r="M77" s="795">
        <v>34.476190476190474</v>
      </c>
      <c r="N77" s="793">
        <v>28.476190476190478</v>
      </c>
      <c r="O77" s="795">
        <v>11.333333333333332</v>
      </c>
      <c r="P77" s="796">
        <v>189</v>
      </c>
      <c r="Q77" s="797">
        <v>189</v>
      </c>
    </row>
    <row r="78" spans="1:17">
      <c r="A78" s="317">
        <v>68</v>
      </c>
      <c r="B78" s="317" t="s">
        <v>87</v>
      </c>
      <c r="C78" s="793">
        <v>2.6720377146073742</v>
      </c>
      <c r="D78" s="794">
        <v>1616</v>
      </c>
      <c r="E78" s="793">
        <v>51.42326732673267</v>
      </c>
      <c r="F78" s="793">
        <v>14.294554455445544</v>
      </c>
      <c r="G78" s="793">
        <v>18.378712871287128</v>
      </c>
      <c r="H78" s="793">
        <v>1.4851485148514851</v>
      </c>
      <c r="I78" s="793">
        <v>3.032178217821782</v>
      </c>
      <c r="J78" s="795">
        <v>10.891089108910892</v>
      </c>
      <c r="K78" s="793">
        <v>35.272277227722768</v>
      </c>
      <c r="L78" s="793">
        <v>25.309405940594061</v>
      </c>
      <c r="M78" s="795">
        <v>34.900990099009896</v>
      </c>
      <c r="N78" s="793">
        <v>29.64108910891089</v>
      </c>
      <c r="O78" s="795">
        <v>12.933168316831683</v>
      </c>
      <c r="P78" s="796">
        <v>211</v>
      </c>
      <c r="Q78" s="797">
        <v>141</v>
      </c>
    </row>
    <row r="79" spans="1:17">
      <c r="A79" s="317">
        <v>69</v>
      </c>
      <c r="B79" s="317" t="s">
        <v>104</v>
      </c>
      <c r="C79" s="793">
        <v>2.5871920281574257</v>
      </c>
      <c r="D79" s="794">
        <v>2394</v>
      </c>
      <c r="E79" s="793">
        <v>50.250626566416045</v>
      </c>
      <c r="F79" s="793">
        <v>17.502088554720132</v>
      </c>
      <c r="G79" s="793">
        <v>21.679197994987469</v>
      </c>
      <c r="H79" s="793">
        <v>1.6290726817042605</v>
      </c>
      <c r="I79" s="793">
        <v>4.5112781954887211</v>
      </c>
      <c r="J79" s="795">
        <v>13.116123642439431</v>
      </c>
      <c r="K79" s="793">
        <v>37.42690058479532</v>
      </c>
      <c r="L79" s="793">
        <v>27.06766917293233</v>
      </c>
      <c r="M79" s="795">
        <v>41.979949874686717</v>
      </c>
      <c r="N79" s="793">
        <v>35.756056808688385</v>
      </c>
      <c r="O79" s="795">
        <v>14.076858813700918</v>
      </c>
      <c r="P79" s="796">
        <v>241</v>
      </c>
      <c r="Q79" s="797">
        <v>162</v>
      </c>
    </row>
    <row r="80" spans="1:17">
      <c r="A80" s="317">
        <v>70</v>
      </c>
      <c r="B80" s="317" t="s">
        <v>83</v>
      </c>
      <c r="C80" s="793">
        <v>2.5690031771247024</v>
      </c>
      <c r="D80" s="794">
        <v>1136</v>
      </c>
      <c r="E80" s="793">
        <v>52.200704225352112</v>
      </c>
      <c r="F80" s="793">
        <v>21.390845070422536</v>
      </c>
      <c r="G80" s="793">
        <v>19.014084507042252</v>
      </c>
      <c r="H80" s="793">
        <v>3.7852112676056335</v>
      </c>
      <c r="I80" s="793">
        <v>3.697183098591549</v>
      </c>
      <c r="J80" s="795">
        <v>12.5</v>
      </c>
      <c r="K80" s="793">
        <v>35.563380281690144</v>
      </c>
      <c r="L80" s="793">
        <v>24.119718309859156</v>
      </c>
      <c r="M80" s="795">
        <v>46.12676056338028</v>
      </c>
      <c r="N80" s="793">
        <v>39.964788732394368</v>
      </c>
      <c r="O80" s="795">
        <v>20.598591549295776</v>
      </c>
      <c r="P80" s="796">
        <v>304</v>
      </c>
      <c r="Q80" s="797">
        <v>115</v>
      </c>
    </row>
    <row r="81" spans="1:17">
      <c r="A81" s="317">
        <v>71</v>
      </c>
      <c r="B81" s="317" t="s">
        <v>91</v>
      </c>
      <c r="C81" s="793">
        <v>2.5245410433577065</v>
      </c>
      <c r="D81" s="794">
        <v>1248</v>
      </c>
      <c r="E81" s="793">
        <v>53.605769230769226</v>
      </c>
      <c r="F81" s="793">
        <v>13.782051282051283</v>
      </c>
      <c r="G81" s="793">
        <v>16.346153846153847</v>
      </c>
      <c r="H81" s="793">
        <v>1.8429487179487181</v>
      </c>
      <c r="I81" s="793">
        <v>4.4871794871794872</v>
      </c>
      <c r="J81" s="795">
        <v>14.102564102564102</v>
      </c>
      <c r="K81" s="793">
        <v>35.256410256410255</v>
      </c>
      <c r="L81" s="793">
        <v>27.724358974358974</v>
      </c>
      <c r="M81" s="795">
        <v>35.096153846153847</v>
      </c>
      <c r="N81" s="793">
        <v>29.166666666666668</v>
      </c>
      <c r="O81" s="795">
        <v>11.538461538461538</v>
      </c>
      <c r="P81" s="796">
        <v>174</v>
      </c>
      <c r="Q81" s="797">
        <v>146</v>
      </c>
    </row>
    <row r="82" spans="1:17">
      <c r="A82" s="317">
        <v>72</v>
      </c>
      <c r="B82" s="317" t="s">
        <v>108</v>
      </c>
      <c r="C82" s="793">
        <v>2.453274799057426</v>
      </c>
      <c r="D82" s="794">
        <v>1662</v>
      </c>
      <c r="E82" s="793">
        <v>50.601684717208187</v>
      </c>
      <c r="F82" s="793">
        <v>11.251504211793021</v>
      </c>
      <c r="G82" s="793">
        <v>21.179302045728036</v>
      </c>
      <c r="H82" s="793">
        <v>1.3237063778580023</v>
      </c>
      <c r="I82" s="793">
        <v>3.6702767749699152</v>
      </c>
      <c r="J82" s="795">
        <v>13.598074608904934</v>
      </c>
      <c r="K82" s="793">
        <v>31.648616125150419</v>
      </c>
      <c r="L82" s="793">
        <v>17.448856799037305</v>
      </c>
      <c r="M82" s="795">
        <v>35.679903730445247</v>
      </c>
      <c r="N82" s="793">
        <v>30.505415162454874</v>
      </c>
      <c r="O82" s="795">
        <v>11.371841155234657</v>
      </c>
      <c r="P82" s="796">
        <v>197</v>
      </c>
      <c r="Q82" s="797">
        <v>151</v>
      </c>
    </row>
    <row r="83" spans="1:17">
      <c r="A83" s="317">
        <v>73</v>
      </c>
      <c r="B83" s="317" t="s">
        <v>96</v>
      </c>
      <c r="C83" s="793">
        <v>2.304165836157066</v>
      </c>
      <c r="D83" s="794">
        <v>1263</v>
      </c>
      <c r="E83" s="793">
        <v>50.989707046714173</v>
      </c>
      <c r="F83" s="793">
        <v>15.043547110055425</v>
      </c>
      <c r="G83" s="793">
        <v>16.864608076009503</v>
      </c>
      <c r="H83" s="793">
        <v>1.9794140934283451</v>
      </c>
      <c r="I83" s="793">
        <v>3.9588281868566901</v>
      </c>
      <c r="J83" s="795">
        <v>12.430720506730006</v>
      </c>
      <c r="K83" s="793">
        <v>36.104513064133016</v>
      </c>
      <c r="L83" s="793">
        <v>23.119556611243073</v>
      </c>
      <c r="M83" s="795">
        <v>40.380047505938244</v>
      </c>
      <c r="N83" s="793">
        <v>33.016627078384801</v>
      </c>
      <c r="O83" s="795">
        <v>13.697545526524149</v>
      </c>
      <c r="P83" s="796">
        <v>237</v>
      </c>
      <c r="Q83" s="797">
        <v>165</v>
      </c>
    </row>
    <row r="84" spans="1:17">
      <c r="A84" s="317">
        <v>74</v>
      </c>
      <c r="B84" s="317" t="s">
        <v>93</v>
      </c>
      <c r="C84" s="793">
        <v>2.1896090740980672</v>
      </c>
      <c r="D84" s="794">
        <v>1982</v>
      </c>
      <c r="E84" s="793">
        <v>54.692230070635716</v>
      </c>
      <c r="F84" s="793">
        <v>13.269424823410697</v>
      </c>
      <c r="G84" s="793">
        <v>14.328960645812311</v>
      </c>
      <c r="H84" s="793">
        <v>2.4217961654894045</v>
      </c>
      <c r="I84" s="793">
        <v>4.9445005045408674</v>
      </c>
      <c r="J84" s="795">
        <v>11.907164480322905</v>
      </c>
      <c r="K84" s="793">
        <v>40.665993945509591</v>
      </c>
      <c r="L84" s="793">
        <v>24.571140262361251</v>
      </c>
      <c r="M84" s="795">
        <v>49.6468213925328</v>
      </c>
      <c r="N84" s="793">
        <v>41.473259334006052</v>
      </c>
      <c r="O84" s="795">
        <v>19.475277497477293</v>
      </c>
      <c r="P84" s="796">
        <v>372</v>
      </c>
      <c r="Q84" s="797">
        <v>169</v>
      </c>
    </row>
    <row r="85" spans="1:17">
      <c r="A85" s="317">
        <v>75</v>
      </c>
      <c r="B85" s="317" t="s">
        <v>110</v>
      </c>
      <c r="C85" s="793">
        <v>2.068588903451289</v>
      </c>
      <c r="D85" s="794">
        <v>999</v>
      </c>
      <c r="E85" s="793">
        <v>51.251251251251247</v>
      </c>
      <c r="F85" s="793">
        <v>16.716716716716718</v>
      </c>
      <c r="G85" s="793">
        <v>17.917917917917915</v>
      </c>
      <c r="H85" s="793">
        <v>2.5025025025025025</v>
      </c>
      <c r="I85" s="793">
        <v>3.4034034034034035</v>
      </c>
      <c r="J85" s="795">
        <v>11.311311311311311</v>
      </c>
      <c r="K85" s="793">
        <v>34.934934934934937</v>
      </c>
      <c r="L85" s="793">
        <v>14.614614614614615</v>
      </c>
      <c r="M85" s="795">
        <v>33.233233233233236</v>
      </c>
      <c r="N85" s="793">
        <v>26.826826826826828</v>
      </c>
      <c r="O85" s="795">
        <v>6.9069069069069062</v>
      </c>
      <c r="P85" s="796">
        <v>162</v>
      </c>
      <c r="Q85" s="797">
        <v>143</v>
      </c>
    </row>
    <row r="86" spans="1:17">
      <c r="A86" s="317">
        <v>76</v>
      </c>
      <c r="B86" s="317" t="s">
        <v>51</v>
      </c>
      <c r="C86" s="793">
        <v>2.0280982257302842</v>
      </c>
      <c r="D86" s="794">
        <v>2511</v>
      </c>
      <c r="E86" s="793">
        <v>54.71923536439666</v>
      </c>
      <c r="F86" s="793">
        <v>6.3719633612106721</v>
      </c>
      <c r="G86" s="793">
        <v>17.403424930306652</v>
      </c>
      <c r="H86" s="793">
        <v>2.4691358024691357</v>
      </c>
      <c r="I86" s="793">
        <v>3.5842293906810032</v>
      </c>
      <c r="J86" s="795">
        <v>13.699721226602948</v>
      </c>
      <c r="K86" s="793">
        <v>26.045400238948623</v>
      </c>
      <c r="L86" s="793">
        <v>12.504978096375947</v>
      </c>
      <c r="M86" s="795">
        <v>42.891278375149341</v>
      </c>
      <c r="N86" s="793">
        <v>35.921943448825168</v>
      </c>
      <c r="O86" s="795">
        <v>9.5181202708084438</v>
      </c>
      <c r="P86" s="796">
        <v>197</v>
      </c>
      <c r="Q86" s="797">
        <v>135</v>
      </c>
    </row>
    <row r="87" spans="1:17">
      <c r="A87" s="318">
        <v>77</v>
      </c>
      <c r="B87" s="319" t="s">
        <v>105</v>
      </c>
      <c r="C87" s="798">
        <v>1.8796240751849629</v>
      </c>
      <c r="D87" s="799">
        <v>998</v>
      </c>
      <c r="E87" s="798">
        <v>58.416833667334664</v>
      </c>
      <c r="F87" s="798">
        <v>18.036072144288578</v>
      </c>
      <c r="G87" s="798">
        <v>16.332665330661321</v>
      </c>
      <c r="H87" s="798">
        <v>2.5050100200400802</v>
      </c>
      <c r="I87" s="798">
        <v>5.811623246492986</v>
      </c>
      <c r="J87" s="800">
        <v>14.629258517034069</v>
      </c>
      <c r="K87" s="798">
        <v>37.174348697394791</v>
      </c>
      <c r="L87" s="798">
        <v>24.949899799599198</v>
      </c>
      <c r="M87" s="800">
        <v>38.677354709418836</v>
      </c>
      <c r="N87" s="798">
        <v>32.965931863727455</v>
      </c>
      <c r="O87" s="800">
        <v>14.428857715430862</v>
      </c>
      <c r="P87" s="801">
        <v>221</v>
      </c>
      <c r="Q87" s="802">
        <v>130</v>
      </c>
    </row>
    <row r="88" spans="1:17" customFormat="1" ht="14.5">
      <c r="B88" s="176"/>
      <c r="C88" s="803"/>
      <c r="D88" s="804"/>
      <c r="E88" s="803"/>
      <c r="F88" s="803"/>
      <c r="G88" s="803"/>
      <c r="H88" s="803"/>
      <c r="I88" s="803"/>
      <c r="J88" s="803"/>
      <c r="K88" s="803"/>
      <c r="L88" s="803"/>
      <c r="M88" s="803"/>
      <c r="N88" s="803"/>
      <c r="O88" s="803"/>
      <c r="P88" s="804"/>
      <c r="Q88" s="804"/>
    </row>
    <row r="89" spans="1:17">
      <c r="A89" s="425">
        <v>1</v>
      </c>
      <c r="B89" s="425" t="s">
        <v>137</v>
      </c>
      <c r="C89" s="805">
        <v>5.5506118053291171</v>
      </c>
      <c r="D89" s="806">
        <v>45157</v>
      </c>
      <c r="E89" s="805">
        <v>47.055827446464555</v>
      </c>
      <c r="F89" s="805">
        <v>15.605553956197268</v>
      </c>
      <c r="G89" s="805">
        <v>15.578980003100295</v>
      </c>
      <c r="H89" s="805">
        <v>4.1012467612994667</v>
      </c>
      <c r="I89" s="805">
        <v>3.5741966915428391</v>
      </c>
      <c r="J89" s="807">
        <v>10.594149301326484</v>
      </c>
      <c r="K89" s="805">
        <v>39.57968864184955</v>
      </c>
      <c r="L89" s="805">
        <v>32.475585180592155</v>
      </c>
      <c r="M89" s="807">
        <v>60.914143986535862</v>
      </c>
      <c r="N89" s="805">
        <v>55.676860730340813</v>
      </c>
      <c r="O89" s="807">
        <v>35.039971654450028</v>
      </c>
      <c r="P89" s="808">
        <v>709.32524304094602</v>
      </c>
      <c r="Q89" s="809">
        <v>258.29875518672202</v>
      </c>
    </row>
    <row r="90" spans="1:17">
      <c r="A90" s="317">
        <v>2</v>
      </c>
      <c r="B90" s="317" t="s">
        <v>139</v>
      </c>
      <c r="C90" s="793">
        <v>5.4587626804590954</v>
      </c>
      <c r="D90" s="794">
        <v>30552</v>
      </c>
      <c r="E90" s="793">
        <v>52.841057868551978</v>
      </c>
      <c r="F90" s="793">
        <v>14.800995024875622</v>
      </c>
      <c r="G90" s="793">
        <v>18.41450641529196</v>
      </c>
      <c r="H90" s="793">
        <v>6.5625818277035872</v>
      </c>
      <c r="I90" s="793">
        <v>5.5413720869337526</v>
      </c>
      <c r="J90" s="795">
        <v>14.404948939512963</v>
      </c>
      <c r="K90" s="793">
        <v>32.485598324168627</v>
      </c>
      <c r="L90" s="793">
        <v>47.260408483896313</v>
      </c>
      <c r="M90" s="795">
        <v>56.588766692851536</v>
      </c>
      <c r="N90" s="793">
        <v>50.631709871694163</v>
      </c>
      <c r="O90" s="795">
        <v>26.584184341450641</v>
      </c>
      <c r="P90" s="796">
        <v>462.65383608274419</v>
      </c>
      <c r="Q90" s="797">
        <v>208.8808337109198</v>
      </c>
    </row>
    <row r="91" spans="1:17">
      <c r="A91" s="317">
        <v>3</v>
      </c>
      <c r="B91" s="317" t="s">
        <v>138</v>
      </c>
      <c r="C91" s="793">
        <v>5.4492830589484864</v>
      </c>
      <c r="D91" s="794">
        <v>10797</v>
      </c>
      <c r="E91" s="793">
        <v>50.22691488376401</v>
      </c>
      <c r="F91" s="793">
        <v>8.5116235991479119</v>
      </c>
      <c r="G91" s="793">
        <v>19.227563212003336</v>
      </c>
      <c r="H91" s="793">
        <v>4.1122534037232565</v>
      </c>
      <c r="I91" s="793">
        <v>4.9921274428081874</v>
      </c>
      <c r="J91" s="795">
        <v>13.883486153561176</v>
      </c>
      <c r="K91" s="793">
        <v>34.833750115772901</v>
      </c>
      <c r="L91" s="793">
        <v>41.242937853107343</v>
      </c>
      <c r="M91" s="795">
        <v>51.773640826155408</v>
      </c>
      <c r="N91" s="793">
        <v>45.169954617023244</v>
      </c>
      <c r="O91" s="795">
        <v>17.569695285727516</v>
      </c>
      <c r="P91" s="796">
        <v>340.37232564601277</v>
      </c>
      <c r="Q91" s="797">
        <v>171.96702002355713</v>
      </c>
    </row>
    <row r="92" spans="1:17">
      <c r="A92" s="317">
        <v>4</v>
      </c>
      <c r="B92" s="317" t="s">
        <v>140</v>
      </c>
      <c r="C92" s="793">
        <v>4.5476224763872679</v>
      </c>
      <c r="D92" s="794">
        <v>36883</v>
      </c>
      <c r="E92" s="793">
        <v>49.806143751863999</v>
      </c>
      <c r="F92" s="793">
        <v>13.691944798416614</v>
      </c>
      <c r="G92" s="793">
        <v>15.280752650272483</v>
      </c>
      <c r="H92" s="793">
        <v>4.0370902583846213</v>
      </c>
      <c r="I92" s="793">
        <v>3.3294471707832876</v>
      </c>
      <c r="J92" s="795">
        <v>12.417644985494672</v>
      </c>
      <c r="K92" s="793">
        <v>33.617113575359916</v>
      </c>
      <c r="L92" s="793">
        <v>25.388390315321423</v>
      </c>
      <c r="M92" s="795">
        <v>54.249925439904565</v>
      </c>
      <c r="N92" s="793">
        <v>48.710788167990671</v>
      </c>
      <c r="O92" s="795">
        <v>28.02646205568961</v>
      </c>
      <c r="P92" s="796">
        <v>502.3452539110159</v>
      </c>
      <c r="Q92" s="797">
        <v>219.82933766761479</v>
      </c>
    </row>
    <row r="93" spans="1:17">
      <c r="A93" s="317">
        <v>5</v>
      </c>
      <c r="B93" s="317" t="s">
        <v>135</v>
      </c>
      <c r="C93" s="793">
        <v>4.1123805036018108</v>
      </c>
      <c r="D93" s="794">
        <v>17270</v>
      </c>
      <c r="E93" s="793">
        <v>48.980891719745223</v>
      </c>
      <c r="F93" s="793">
        <v>14.354371742906775</v>
      </c>
      <c r="G93" s="793">
        <v>15.049218297625941</v>
      </c>
      <c r="H93" s="793">
        <v>2.9878401852924146</v>
      </c>
      <c r="I93" s="793">
        <v>3.8506079907353796</v>
      </c>
      <c r="J93" s="795">
        <v>12.397220613781123</v>
      </c>
      <c r="K93" s="793">
        <v>35.662999420961206</v>
      </c>
      <c r="L93" s="793">
        <v>27.000579038795596</v>
      </c>
      <c r="M93" s="795">
        <v>48.118123914302259</v>
      </c>
      <c r="N93" s="793">
        <v>42.246670526925307</v>
      </c>
      <c r="O93" s="795">
        <v>21.407064273306311</v>
      </c>
      <c r="P93" s="796">
        <v>377.47539085118706</v>
      </c>
      <c r="Q93" s="797">
        <v>168.600154679041</v>
      </c>
    </row>
    <row r="94" spans="1:17">
      <c r="A94" s="317">
        <v>6</v>
      </c>
      <c r="B94" s="317" t="s">
        <v>134</v>
      </c>
      <c r="C94" s="793">
        <v>4.0551005477936588</v>
      </c>
      <c r="D94" s="794">
        <v>12364</v>
      </c>
      <c r="E94" s="793">
        <v>52.256551277903597</v>
      </c>
      <c r="F94" s="793">
        <v>13.733419605305727</v>
      </c>
      <c r="G94" s="793">
        <v>17.340666450986735</v>
      </c>
      <c r="H94" s="793">
        <v>3.7123908120349403</v>
      </c>
      <c r="I94" s="793">
        <v>4.4241345842769331</v>
      </c>
      <c r="J94" s="795">
        <v>13.701067615658364</v>
      </c>
      <c r="K94" s="793">
        <v>32.756389517955355</v>
      </c>
      <c r="L94" s="793">
        <v>31.405693950177938</v>
      </c>
      <c r="M94" s="795">
        <v>51.277903591070853</v>
      </c>
      <c r="N94" s="793">
        <v>44.953089615011322</v>
      </c>
      <c r="O94" s="795">
        <v>21.570689097379489</v>
      </c>
      <c r="P94" s="796">
        <v>373.74636040116468</v>
      </c>
      <c r="Q94" s="797">
        <v>173.74881964117091</v>
      </c>
    </row>
    <row r="95" spans="1:17">
      <c r="A95" s="317">
        <v>7</v>
      </c>
      <c r="B95" s="317" t="s">
        <v>142</v>
      </c>
      <c r="C95" s="793">
        <v>3.5165124476006961</v>
      </c>
      <c r="D95" s="794">
        <v>33114</v>
      </c>
      <c r="E95" s="793">
        <v>52.065591592679837</v>
      </c>
      <c r="F95" s="793">
        <v>11.007428882043849</v>
      </c>
      <c r="G95" s="793">
        <v>17.276680558072112</v>
      </c>
      <c r="H95" s="793">
        <v>3.780878178413964</v>
      </c>
      <c r="I95" s="793">
        <v>4.3576734915745607</v>
      </c>
      <c r="J95" s="795">
        <v>13.707193332125387</v>
      </c>
      <c r="K95" s="793">
        <v>32.611584224195205</v>
      </c>
      <c r="L95" s="793">
        <v>26.140001207948298</v>
      </c>
      <c r="M95" s="795">
        <v>50.549616476414805</v>
      </c>
      <c r="N95" s="793">
        <v>44.470616657607053</v>
      </c>
      <c r="O95" s="795">
        <v>21.86084435586157</v>
      </c>
      <c r="P95" s="796">
        <v>392.67379356163559</v>
      </c>
      <c r="Q95" s="797">
        <v>169.60859554873369</v>
      </c>
    </row>
    <row r="96" spans="1:17">
      <c r="A96" s="317">
        <v>8</v>
      </c>
      <c r="B96" s="317" t="s">
        <v>338</v>
      </c>
      <c r="C96" s="793">
        <v>3.5051673099956986</v>
      </c>
      <c r="D96" s="794">
        <v>32107</v>
      </c>
      <c r="E96" s="793">
        <v>51.284766561808951</v>
      </c>
      <c r="F96" s="793">
        <v>5.8242750802005787</v>
      </c>
      <c r="G96" s="793">
        <v>8.6305167097517668</v>
      </c>
      <c r="H96" s="793">
        <v>3.0772105771327123</v>
      </c>
      <c r="I96" s="793">
        <v>2.1023452829601021</v>
      </c>
      <c r="J96" s="795">
        <v>9.2970380290902295</v>
      </c>
      <c r="K96" s="793">
        <v>29.442177718254587</v>
      </c>
      <c r="L96" s="793">
        <v>20.191858473230138</v>
      </c>
      <c r="M96" s="795">
        <v>53.362195159933968</v>
      </c>
      <c r="N96" s="793">
        <v>46.102096116111753</v>
      </c>
      <c r="O96" s="795">
        <v>18.095742361478806</v>
      </c>
      <c r="P96" s="796">
        <v>295</v>
      </c>
      <c r="Q96" s="797">
        <v>160</v>
      </c>
    </row>
    <row r="97" spans="1:17">
      <c r="A97" s="317">
        <v>9</v>
      </c>
      <c r="B97" s="317" t="s">
        <v>131</v>
      </c>
      <c r="C97" s="793">
        <v>3.3628210538608738</v>
      </c>
      <c r="D97" s="794">
        <v>13673</v>
      </c>
      <c r="E97" s="793">
        <v>50.347399985372633</v>
      </c>
      <c r="F97" s="793">
        <v>15.958458275433335</v>
      </c>
      <c r="G97" s="793">
        <v>16.009654062751409</v>
      </c>
      <c r="H97" s="793">
        <v>3.0278651356688364</v>
      </c>
      <c r="I97" s="793">
        <v>3.7446061581218459</v>
      </c>
      <c r="J97" s="795">
        <v>11.95787318072113</v>
      </c>
      <c r="K97" s="793">
        <v>35.017918525561328</v>
      </c>
      <c r="L97" s="793">
        <v>28.20887881225773</v>
      </c>
      <c r="M97" s="795">
        <v>47.853433774592261</v>
      </c>
      <c r="N97" s="793">
        <v>41.505156147151318</v>
      </c>
      <c r="O97" s="795">
        <v>19.234988663789952</v>
      </c>
      <c r="P97" s="796">
        <v>313.83017625978204</v>
      </c>
      <c r="Q97" s="797">
        <v>166.82286785379569</v>
      </c>
    </row>
    <row r="98" spans="1:17">
      <c r="A98" s="317">
        <v>10</v>
      </c>
      <c r="B98" s="317" t="s">
        <v>179</v>
      </c>
      <c r="C98" s="793">
        <v>3.3067084763339181</v>
      </c>
      <c r="D98" s="794">
        <v>11443</v>
      </c>
      <c r="E98" s="793">
        <v>49.427597657956831</v>
      </c>
      <c r="F98" s="793">
        <v>14.777593288473303</v>
      </c>
      <c r="G98" s="793">
        <v>17.329371668268813</v>
      </c>
      <c r="H98" s="793">
        <v>4.3257886917766317</v>
      </c>
      <c r="I98" s="793">
        <v>3.3470243817180805</v>
      </c>
      <c r="J98" s="795">
        <v>12.680241195490694</v>
      </c>
      <c r="K98" s="793">
        <v>35.987066328759944</v>
      </c>
      <c r="L98" s="793">
        <v>18.605260858166563</v>
      </c>
      <c r="M98" s="795">
        <v>44.970724460368785</v>
      </c>
      <c r="N98" s="793">
        <v>39.604998689154939</v>
      </c>
      <c r="O98" s="795">
        <v>20.842436424014682</v>
      </c>
      <c r="P98" s="796">
        <v>396.22476623263128</v>
      </c>
      <c r="Q98" s="797">
        <v>189.42307692307693</v>
      </c>
    </row>
    <row r="99" spans="1:17">
      <c r="A99" s="317">
        <v>11</v>
      </c>
      <c r="B99" s="317" t="s">
        <v>241</v>
      </c>
      <c r="C99" s="793">
        <v>3.2193539667522639</v>
      </c>
      <c r="D99" s="794">
        <v>12819</v>
      </c>
      <c r="E99" s="793">
        <v>48.053670333099305</v>
      </c>
      <c r="F99" s="793">
        <v>15.360012481472815</v>
      </c>
      <c r="G99" s="793">
        <v>18.13714018254154</v>
      </c>
      <c r="H99" s="793">
        <v>2.3324752320773854</v>
      </c>
      <c r="I99" s="793">
        <v>2.7615258600514858</v>
      </c>
      <c r="J99" s="795">
        <v>11.155316327326624</v>
      </c>
      <c r="K99" s="793">
        <v>37.764256182229502</v>
      </c>
      <c r="L99" s="793">
        <v>18.043529136438099</v>
      </c>
      <c r="M99" s="795">
        <v>45.151727903892656</v>
      </c>
      <c r="N99" s="793">
        <v>39.028005304625943</v>
      </c>
      <c r="O99" s="795">
        <v>18.285357672205322</v>
      </c>
      <c r="P99" s="796">
        <v>310.47663624307671</v>
      </c>
      <c r="Q99" s="797">
        <v>166.33266533066131</v>
      </c>
    </row>
    <row r="100" spans="1:17">
      <c r="A100" s="317">
        <v>12</v>
      </c>
      <c r="B100" s="317" t="s">
        <v>141</v>
      </c>
      <c r="C100" s="793">
        <v>3.19432447288861</v>
      </c>
      <c r="D100" s="794">
        <v>14096</v>
      </c>
      <c r="E100" s="793">
        <v>50.177355278093074</v>
      </c>
      <c r="F100" s="793">
        <v>14.755959137343927</v>
      </c>
      <c r="G100" s="793">
        <v>16.983541430192965</v>
      </c>
      <c r="H100" s="793">
        <v>2.9228149829738932</v>
      </c>
      <c r="I100" s="793">
        <v>4.1430192962542565</v>
      </c>
      <c r="J100" s="795">
        <v>13.088819523269013</v>
      </c>
      <c r="K100" s="793">
        <v>33.633654937570945</v>
      </c>
      <c r="L100" s="793">
        <v>26.085414301929628</v>
      </c>
      <c r="M100" s="795">
        <v>43.317253121452893</v>
      </c>
      <c r="N100" s="793">
        <v>37.372304199772991</v>
      </c>
      <c r="O100" s="795">
        <v>15.919409761634506</v>
      </c>
      <c r="P100" s="796">
        <v>269.72190692395003</v>
      </c>
      <c r="Q100" s="797">
        <v>152.52707581227438</v>
      </c>
    </row>
    <row r="101" spans="1:17">
      <c r="A101" s="317">
        <v>13</v>
      </c>
      <c r="B101" s="317" t="s">
        <v>136</v>
      </c>
      <c r="C101" s="793">
        <v>3.1130804658564899</v>
      </c>
      <c r="D101" s="794">
        <v>11483</v>
      </c>
      <c r="E101" s="793">
        <v>48.671949838892274</v>
      </c>
      <c r="F101" s="793">
        <v>16.049812766698597</v>
      </c>
      <c r="G101" s="793">
        <v>11.669424366454759</v>
      </c>
      <c r="H101" s="793">
        <v>2.47322128363668</v>
      </c>
      <c r="I101" s="793">
        <v>4.1626752590786378</v>
      </c>
      <c r="J101" s="795">
        <v>13.69851084211443</v>
      </c>
      <c r="K101" s="793">
        <v>35.522076112514149</v>
      </c>
      <c r="L101" s="793">
        <v>28.206914569363406</v>
      </c>
      <c r="M101" s="795">
        <v>46.068100670556476</v>
      </c>
      <c r="N101" s="793">
        <v>39.72829399982583</v>
      </c>
      <c r="O101" s="795">
        <v>18.305320909170078</v>
      </c>
      <c r="P101" s="796">
        <v>298.17991813985896</v>
      </c>
      <c r="Q101" s="797">
        <v>164.19294990723563</v>
      </c>
    </row>
    <row r="102" spans="1:17">
      <c r="A102" s="319">
        <v>14</v>
      </c>
      <c r="B102" s="319" t="s">
        <v>133</v>
      </c>
      <c r="C102" s="798">
        <v>2.9199567056496716</v>
      </c>
      <c r="D102" s="799">
        <v>10219</v>
      </c>
      <c r="E102" s="798">
        <v>49.437322634308636</v>
      </c>
      <c r="F102" s="798">
        <v>15.852823172521774</v>
      </c>
      <c r="G102" s="798">
        <v>19.424601232997357</v>
      </c>
      <c r="H102" s="798">
        <v>1.7320677169977494</v>
      </c>
      <c r="I102" s="798">
        <v>4.1980624327233578</v>
      </c>
      <c r="J102" s="800">
        <v>13.602113709756336</v>
      </c>
      <c r="K102" s="798">
        <v>34.377140620412952</v>
      </c>
      <c r="L102" s="798">
        <v>25.002446423329094</v>
      </c>
      <c r="M102" s="800">
        <v>40.375770623348664</v>
      </c>
      <c r="N102" s="798">
        <v>33.956355807808983</v>
      </c>
      <c r="O102" s="800">
        <v>14.199041002054996</v>
      </c>
      <c r="P102" s="801">
        <v>230.06164986789315</v>
      </c>
      <c r="Q102" s="802">
        <v>162.10526315789474</v>
      </c>
    </row>
    <row r="103" spans="1:17">
      <c r="B103" s="382"/>
      <c r="C103" s="810"/>
      <c r="D103" s="382"/>
      <c r="E103" s="810"/>
      <c r="F103" s="810"/>
      <c r="G103" s="810"/>
      <c r="H103" s="810"/>
      <c r="I103" s="810"/>
      <c r="J103" s="810"/>
      <c r="K103" s="810"/>
      <c r="L103" s="810"/>
      <c r="M103" s="810"/>
      <c r="N103" s="810"/>
      <c r="O103" s="810"/>
      <c r="P103" s="382"/>
      <c r="Q103" s="382"/>
    </row>
    <row r="104" spans="1:17" ht="15.5">
      <c r="I104" s="594"/>
    </row>
    <row r="106" spans="1:17" ht="15.5">
      <c r="I106" s="600" t="s">
        <v>330</v>
      </c>
    </row>
  </sheetData>
  <mergeCells count="8">
    <mergeCell ref="B7:Q7"/>
    <mergeCell ref="A8:A9"/>
    <mergeCell ref="B8:B9"/>
    <mergeCell ref="C8:C9"/>
    <mergeCell ref="D8:D9"/>
    <mergeCell ref="E8:O8"/>
    <mergeCell ref="P8:P9"/>
    <mergeCell ref="Q8:Q9"/>
  </mergeCells>
  <hyperlinks>
    <hyperlink ref="I106" location="'Seznam příloh'!A1" display="zpět" xr:uid="{00000000-0004-0000-1200-000000000000}"/>
  </hyperlinks>
  <printOptions horizontalCentered="1"/>
  <pageMargins left="0.51181102362204722" right="0.51181102362204722" top="0.82677165354330717" bottom="0.55118110236220474" header="0.51181102362204722" footer="0.51181102362204722"/>
  <pageSetup paperSize="9" scale="89" orientation="landscape" r:id="rId1"/>
  <headerFooter alignWithMargins="0">
    <oddHeader>&amp;R&amp;"Arial CE,Obyčejné"&amp;10Příloha č. 13
str. &amp;P</oddHeader>
  </headerFooter>
  <rowBreaks count="2" manualBreakCount="2">
    <brk id="40" max="12" man="1"/>
    <brk id="70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1:R21"/>
  <sheetViews>
    <sheetView topLeftCell="A4" workbookViewId="0">
      <selection activeCell="F1" sqref="F1"/>
    </sheetView>
  </sheetViews>
  <sheetFormatPr defaultRowHeight="14.5"/>
  <cols>
    <col min="4" max="4" width="36.7265625" customWidth="1"/>
    <col min="260" max="260" width="36.7265625" customWidth="1"/>
    <col min="516" max="516" width="36.7265625" customWidth="1"/>
    <col min="772" max="772" width="36.7265625" customWidth="1"/>
    <col min="1028" max="1028" width="36.7265625" customWidth="1"/>
    <col min="1284" max="1284" width="36.7265625" customWidth="1"/>
    <col min="1540" max="1540" width="36.7265625" customWidth="1"/>
    <col min="1796" max="1796" width="36.7265625" customWidth="1"/>
    <col min="2052" max="2052" width="36.7265625" customWidth="1"/>
    <col min="2308" max="2308" width="36.7265625" customWidth="1"/>
    <col min="2564" max="2564" width="36.7265625" customWidth="1"/>
    <col min="2820" max="2820" width="36.7265625" customWidth="1"/>
    <col min="3076" max="3076" width="36.7265625" customWidth="1"/>
    <col min="3332" max="3332" width="36.7265625" customWidth="1"/>
    <col min="3588" max="3588" width="36.7265625" customWidth="1"/>
    <col min="3844" max="3844" width="36.7265625" customWidth="1"/>
    <col min="4100" max="4100" width="36.7265625" customWidth="1"/>
    <col min="4356" max="4356" width="36.7265625" customWidth="1"/>
    <col min="4612" max="4612" width="36.7265625" customWidth="1"/>
    <col min="4868" max="4868" width="36.7265625" customWidth="1"/>
    <col min="5124" max="5124" width="36.7265625" customWidth="1"/>
    <col min="5380" max="5380" width="36.7265625" customWidth="1"/>
    <col min="5636" max="5636" width="36.7265625" customWidth="1"/>
    <col min="5892" max="5892" width="36.7265625" customWidth="1"/>
    <col min="6148" max="6148" width="36.7265625" customWidth="1"/>
    <col min="6404" max="6404" width="36.7265625" customWidth="1"/>
    <col min="6660" max="6660" width="36.7265625" customWidth="1"/>
    <col min="6916" max="6916" width="36.7265625" customWidth="1"/>
    <col min="7172" max="7172" width="36.7265625" customWidth="1"/>
    <col min="7428" max="7428" width="36.7265625" customWidth="1"/>
    <col min="7684" max="7684" width="36.7265625" customWidth="1"/>
    <col min="7940" max="7940" width="36.7265625" customWidth="1"/>
    <col min="8196" max="8196" width="36.7265625" customWidth="1"/>
    <col min="8452" max="8452" width="36.7265625" customWidth="1"/>
    <col min="8708" max="8708" width="36.7265625" customWidth="1"/>
    <col min="8964" max="8964" width="36.7265625" customWidth="1"/>
    <col min="9220" max="9220" width="36.7265625" customWidth="1"/>
    <col min="9476" max="9476" width="36.7265625" customWidth="1"/>
    <col min="9732" max="9732" width="36.7265625" customWidth="1"/>
    <col min="9988" max="9988" width="36.7265625" customWidth="1"/>
    <col min="10244" max="10244" width="36.7265625" customWidth="1"/>
    <col min="10500" max="10500" width="36.7265625" customWidth="1"/>
    <col min="10756" max="10756" width="36.7265625" customWidth="1"/>
    <col min="11012" max="11012" width="36.7265625" customWidth="1"/>
    <col min="11268" max="11268" width="36.7265625" customWidth="1"/>
    <col min="11524" max="11524" width="36.7265625" customWidth="1"/>
    <col min="11780" max="11780" width="36.7265625" customWidth="1"/>
    <col min="12036" max="12036" width="36.7265625" customWidth="1"/>
    <col min="12292" max="12292" width="36.7265625" customWidth="1"/>
    <col min="12548" max="12548" width="36.7265625" customWidth="1"/>
    <col min="12804" max="12804" width="36.7265625" customWidth="1"/>
    <col min="13060" max="13060" width="36.7265625" customWidth="1"/>
    <col min="13316" max="13316" width="36.7265625" customWidth="1"/>
    <col min="13572" max="13572" width="36.7265625" customWidth="1"/>
    <col min="13828" max="13828" width="36.7265625" customWidth="1"/>
    <col min="14084" max="14084" width="36.7265625" customWidth="1"/>
    <col min="14340" max="14340" width="36.7265625" customWidth="1"/>
    <col min="14596" max="14596" width="36.7265625" customWidth="1"/>
    <col min="14852" max="14852" width="36.7265625" customWidth="1"/>
    <col min="15108" max="15108" width="36.7265625" customWidth="1"/>
    <col min="15364" max="15364" width="36.7265625" customWidth="1"/>
    <col min="15620" max="15620" width="36.7265625" customWidth="1"/>
    <col min="15876" max="15876" width="36.7265625" customWidth="1"/>
    <col min="16132" max="16132" width="36.7265625" customWidth="1"/>
  </cols>
  <sheetData>
    <row r="1" spans="6:6" ht="18">
      <c r="F1" s="596"/>
    </row>
    <row r="21" spans="4:18" ht="32.5">
      <c r="D21" s="151" t="s">
        <v>283</v>
      </c>
      <c r="E21" s="151"/>
      <c r="F21" s="151"/>
      <c r="G21" s="151"/>
      <c r="H21" s="151"/>
      <c r="O21" s="1352"/>
      <c r="P21" s="1352"/>
      <c r="Q21" s="1352"/>
      <c r="R21" s="1352"/>
    </row>
  </sheetData>
  <mergeCells count="1">
    <mergeCell ref="O21:R21"/>
  </mergeCells>
  <printOptions horizontalCentered="1" verticalCentered="1"/>
  <pageMargins left="0.70866141732283472" right="0.51181102362204722" top="0.78740157480314965" bottom="0.78740157480314965" header="0.31496062992125984" footer="0.31496062992125984"/>
  <pageSetup paperSize="9" orientation="portrait" r:id="rId1"/>
  <rowBreaks count="1" manualBreakCount="1">
    <brk id="20" max="16383" man="1"/>
  </rowBreaks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X93"/>
  <sheetViews>
    <sheetView view="pageBreakPreview" zoomScale="50" zoomScaleNormal="100" zoomScaleSheetLayoutView="50" workbookViewId="0">
      <pane ySplit="1" topLeftCell="A2" activePane="bottomLeft" state="frozen"/>
      <selection activeCell="M13" sqref="M13"/>
      <selection pane="bottomLeft" activeCell="T20" sqref="T20"/>
    </sheetView>
  </sheetViews>
  <sheetFormatPr defaultColWidth="12.1796875" defaultRowHeight="12.5"/>
  <cols>
    <col min="1" max="1" width="7.81640625" style="24" customWidth="1"/>
    <col min="2" max="2" width="15.26953125" style="24" customWidth="1"/>
    <col min="3" max="3" width="16.1796875" style="24" customWidth="1"/>
    <col min="4" max="14" width="15.26953125" style="24" customWidth="1"/>
    <col min="15" max="24" width="12.1796875" style="397"/>
    <col min="25" max="16384" width="12.1796875" style="24"/>
  </cols>
  <sheetData>
    <row r="1" spans="1:24" s="25" customFormat="1" ht="28.5" customHeight="1">
      <c r="A1" s="1594"/>
      <c r="B1" s="1594"/>
      <c r="C1" s="1594"/>
      <c r="D1" s="1594"/>
      <c r="E1" s="1594"/>
      <c r="F1" s="1594"/>
      <c r="G1" s="1594"/>
      <c r="H1" s="1594"/>
      <c r="I1" s="1594"/>
      <c r="J1" s="1594"/>
      <c r="K1" s="1594"/>
      <c r="L1" s="1594"/>
      <c r="M1" s="1594"/>
      <c r="N1" s="1594"/>
      <c r="O1" s="485"/>
      <c r="P1" s="486"/>
      <c r="Q1" s="487"/>
      <c r="R1" s="487"/>
      <c r="S1" s="487"/>
      <c r="T1" s="487"/>
      <c r="U1" s="487"/>
      <c r="V1" s="487"/>
      <c r="W1" s="487"/>
      <c r="X1" s="485"/>
    </row>
    <row r="2" spans="1:24" s="25" customFormat="1" ht="36.65" customHeight="1" thickBot="1">
      <c r="A2" s="1595" t="s">
        <v>632</v>
      </c>
      <c r="B2" s="1595"/>
      <c r="C2" s="1595"/>
      <c r="D2" s="1595"/>
      <c r="E2" s="1595"/>
      <c r="F2" s="1595"/>
      <c r="G2" s="1595"/>
      <c r="H2" s="1595"/>
      <c r="I2" s="1595"/>
      <c r="J2" s="1595"/>
      <c r="K2" s="1595"/>
      <c r="L2" s="1595"/>
      <c r="M2" s="1595"/>
      <c r="N2" s="1595"/>
      <c r="O2" s="485"/>
      <c r="P2" s="487"/>
      <c r="Q2" s="487"/>
      <c r="R2" s="487"/>
      <c r="S2" s="487"/>
      <c r="T2" s="487"/>
      <c r="U2" s="487"/>
      <c r="V2" s="487"/>
      <c r="W2" s="487"/>
      <c r="X2" s="485"/>
    </row>
    <row r="3" spans="1:24" s="324" customFormat="1" ht="27.75" customHeight="1" thickTop="1">
      <c r="A3" s="1596" t="s">
        <v>287</v>
      </c>
      <c r="B3" s="1599" t="s">
        <v>504</v>
      </c>
      <c r="C3" s="1600"/>
      <c r="D3" s="1600"/>
      <c r="E3" s="1600"/>
      <c r="F3" s="1601"/>
      <c r="G3" s="1602" t="s">
        <v>505</v>
      </c>
      <c r="H3" s="1605" t="s">
        <v>506</v>
      </c>
      <c r="I3" s="1608" t="s">
        <v>507</v>
      </c>
      <c r="J3" s="1608" t="s">
        <v>508</v>
      </c>
      <c r="K3" s="1611" t="s">
        <v>509</v>
      </c>
      <c r="L3" s="1614" t="s">
        <v>510</v>
      </c>
      <c r="M3" s="1571" t="s">
        <v>511</v>
      </c>
      <c r="N3" s="1574" t="s">
        <v>512</v>
      </c>
      <c r="O3" s="488"/>
      <c r="P3" s="489" t="s">
        <v>289</v>
      </c>
      <c r="Q3" s="490"/>
      <c r="R3" s="490"/>
      <c r="S3" s="490"/>
      <c r="T3" s="490"/>
      <c r="U3" s="490"/>
      <c r="V3" s="490"/>
      <c r="W3" s="490"/>
      <c r="X3" s="488"/>
    </row>
    <row r="4" spans="1:24" s="324" customFormat="1" ht="27.75" customHeight="1">
      <c r="A4" s="1597"/>
      <c r="B4" s="1577" t="s">
        <v>119</v>
      </c>
      <c r="C4" s="1579" t="s">
        <v>441</v>
      </c>
      <c r="D4" s="1581" t="s">
        <v>150</v>
      </c>
      <c r="E4" s="1583" t="s">
        <v>442</v>
      </c>
      <c r="F4" s="601" t="s">
        <v>290</v>
      </c>
      <c r="G4" s="1603"/>
      <c r="H4" s="1606"/>
      <c r="I4" s="1609"/>
      <c r="J4" s="1609"/>
      <c r="K4" s="1612"/>
      <c r="L4" s="1615"/>
      <c r="M4" s="1572"/>
      <c r="N4" s="1575"/>
      <c r="O4" s="488"/>
      <c r="P4" s="489" t="s">
        <v>291</v>
      </c>
      <c r="Q4" s="490"/>
      <c r="R4" s="490"/>
      <c r="S4" s="490"/>
      <c r="T4" s="490"/>
      <c r="U4" s="490"/>
      <c r="V4" s="490"/>
      <c r="W4" s="490"/>
      <c r="X4" s="488"/>
    </row>
    <row r="5" spans="1:24" s="324" customFormat="1" ht="27.75" customHeight="1" thickBot="1">
      <c r="A5" s="1598"/>
      <c r="B5" s="1578"/>
      <c r="C5" s="1580"/>
      <c r="D5" s="1582"/>
      <c r="E5" s="1584"/>
      <c r="F5" s="602" t="s">
        <v>292</v>
      </c>
      <c r="G5" s="1604"/>
      <c r="H5" s="1607"/>
      <c r="I5" s="1610"/>
      <c r="J5" s="1610"/>
      <c r="K5" s="1613"/>
      <c r="L5" s="1584"/>
      <c r="M5" s="1573"/>
      <c r="N5" s="1576"/>
      <c r="O5" s="488"/>
      <c r="P5" s="489" t="s">
        <v>293</v>
      </c>
      <c r="Q5" s="490"/>
      <c r="R5" s="490"/>
      <c r="S5" s="490"/>
      <c r="T5" s="490"/>
      <c r="U5" s="490"/>
      <c r="V5" s="490"/>
      <c r="W5" s="490"/>
      <c r="X5" s="488"/>
    </row>
    <row r="6" spans="1:24" s="325" customFormat="1" ht="21" customHeight="1" thickTop="1">
      <c r="A6" s="426">
        <v>1</v>
      </c>
      <c r="B6" s="427">
        <v>230022</v>
      </c>
      <c r="C6" s="428">
        <v>210109</v>
      </c>
      <c r="D6" s="429">
        <v>112177</v>
      </c>
      <c r="E6" s="429">
        <v>9467</v>
      </c>
      <c r="F6" s="429">
        <v>34788</v>
      </c>
      <c r="G6" s="430">
        <v>93247</v>
      </c>
      <c r="H6" s="431">
        <v>3.071025494412464</v>
      </c>
      <c r="I6" s="432">
        <v>53320</v>
      </c>
      <c r="J6" s="433">
        <v>38830</v>
      </c>
      <c r="K6" s="434">
        <v>51923</v>
      </c>
      <c r="L6" s="435">
        <v>51489</v>
      </c>
      <c r="M6" s="436">
        <v>341391</v>
      </c>
      <c r="N6" s="437">
        <v>0.6737787463641397</v>
      </c>
      <c r="O6" s="491"/>
      <c r="P6" s="492" t="s">
        <v>288</v>
      </c>
      <c r="Q6" s="406"/>
      <c r="R6" s="406"/>
      <c r="S6" s="406"/>
      <c r="T6" s="406"/>
      <c r="U6" s="406"/>
      <c r="V6" s="406"/>
      <c r="W6" s="406"/>
      <c r="X6" s="491"/>
    </row>
    <row r="7" spans="1:24" s="326" customFormat="1" ht="21" customHeight="1">
      <c r="A7" s="438">
        <v>2</v>
      </c>
      <c r="B7" s="439">
        <v>227369</v>
      </c>
      <c r="C7" s="440">
        <v>207298</v>
      </c>
      <c r="D7" s="441">
        <v>110519</v>
      </c>
      <c r="E7" s="441">
        <v>9389</v>
      </c>
      <c r="F7" s="441">
        <v>34935</v>
      </c>
      <c r="G7" s="442">
        <v>90396</v>
      </c>
      <c r="H7" s="443">
        <v>3.0301745736519319</v>
      </c>
      <c r="I7" s="444">
        <v>33674</v>
      </c>
      <c r="J7" s="445">
        <v>36327</v>
      </c>
      <c r="K7" s="434">
        <v>52915</v>
      </c>
      <c r="L7" s="435">
        <v>42682</v>
      </c>
      <c r="M7" s="446">
        <v>351624</v>
      </c>
      <c r="N7" s="447">
        <v>0.64662537255704955</v>
      </c>
      <c r="O7" s="402"/>
      <c r="P7" s="493" t="s">
        <v>143</v>
      </c>
      <c r="Q7" s="494"/>
      <c r="R7" s="494"/>
      <c r="S7" s="494"/>
      <c r="T7" s="494"/>
      <c r="U7" s="494"/>
      <c r="V7" s="494"/>
      <c r="W7" s="494"/>
      <c r="X7" s="402"/>
    </row>
    <row r="8" spans="1:24" s="326" customFormat="1" ht="21" customHeight="1">
      <c r="A8" s="438">
        <v>3</v>
      </c>
      <c r="B8" s="439">
        <v>225678</v>
      </c>
      <c r="C8" s="440">
        <v>206113</v>
      </c>
      <c r="D8" s="441">
        <v>112420</v>
      </c>
      <c r="E8" s="441">
        <v>9241</v>
      </c>
      <c r="F8" s="441">
        <v>34755</v>
      </c>
      <c r="G8" s="442">
        <v>82942</v>
      </c>
      <c r="H8" s="443">
        <v>3.0080236633782862</v>
      </c>
      <c r="I8" s="444">
        <v>35714</v>
      </c>
      <c r="J8" s="445">
        <v>37405</v>
      </c>
      <c r="K8" s="434">
        <v>30322</v>
      </c>
      <c r="L8" s="435">
        <v>39659</v>
      </c>
      <c r="M8" s="446">
        <v>342287</v>
      </c>
      <c r="N8" s="447">
        <v>0.65932390070321101</v>
      </c>
      <c r="O8" s="402"/>
      <c r="P8" s="493" t="s">
        <v>294</v>
      </c>
      <c r="Q8" s="494"/>
      <c r="R8" s="494"/>
      <c r="S8" s="494"/>
      <c r="T8" s="494"/>
      <c r="U8" s="494"/>
      <c r="V8" s="494"/>
      <c r="W8" s="494"/>
      <c r="X8" s="402"/>
    </row>
    <row r="9" spans="1:24" s="326" customFormat="1" ht="21" customHeight="1">
      <c r="A9" s="438">
        <v>4</v>
      </c>
      <c r="B9" s="439">
        <v>254040</v>
      </c>
      <c r="C9" s="440">
        <v>235523</v>
      </c>
      <c r="D9" s="441">
        <v>127695</v>
      </c>
      <c r="E9" s="441">
        <v>10383</v>
      </c>
      <c r="F9" s="441">
        <v>35551</v>
      </c>
      <c r="G9" s="442">
        <v>92898</v>
      </c>
      <c r="H9" s="443">
        <v>3.4397472098414776</v>
      </c>
      <c r="I9" s="444">
        <v>52995</v>
      </c>
      <c r="J9" s="445">
        <v>24633</v>
      </c>
      <c r="K9" s="434">
        <v>18153</v>
      </c>
      <c r="L9" s="435">
        <v>27692</v>
      </c>
      <c r="M9" s="446">
        <v>332748</v>
      </c>
      <c r="N9" s="447">
        <v>0.76346063687835841</v>
      </c>
      <c r="O9" s="402"/>
      <c r="P9" s="494"/>
      <c r="Q9" s="494"/>
      <c r="R9" s="494"/>
      <c r="S9" s="494"/>
      <c r="T9" s="494"/>
      <c r="U9" s="494"/>
      <c r="V9" s="494"/>
      <c r="W9" s="494"/>
      <c r="X9" s="402"/>
    </row>
    <row r="10" spans="1:24" s="326" customFormat="1" ht="21" customHeight="1">
      <c r="A10" s="438">
        <v>5</v>
      </c>
      <c r="B10" s="439">
        <v>266144</v>
      </c>
      <c r="C10" s="440">
        <v>247994</v>
      </c>
      <c r="D10" s="441">
        <v>134141</v>
      </c>
      <c r="E10" s="441">
        <v>10047</v>
      </c>
      <c r="F10" s="441">
        <v>36133</v>
      </c>
      <c r="G10" s="442">
        <v>96914</v>
      </c>
      <c r="H10" s="443">
        <v>3.622476256138639</v>
      </c>
      <c r="I10" s="444">
        <v>38385</v>
      </c>
      <c r="J10" s="445">
        <v>26281</v>
      </c>
      <c r="K10" s="434">
        <v>32165</v>
      </c>
      <c r="L10" s="435">
        <v>33863</v>
      </c>
      <c r="M10" s="446">
        <v>331050</v>
      </c>
      <c r="N10" s="447">
        <v>0.80393898202688419</v>
      </c>
      <c r="O10" s="402"/>
      <c r="P10" s="494"/>
      <c r="Q10" s="494"/>
      <c r="R10" s="494"/>
      <c r="S10" s="494"/>
      <c r="T10" s="494"/>
      <c r="U10" s="494"/>
      <c r="V10" s="494"/>
      <c r="W10" s="494"/>
      <c r="X10" s="402"/>
    </row>
    <row r="11" spans="1:24" s="326" customFormat="1" ht="21" customHeight="1">
      <c r="A11" s="438">
        <v>6</v>
      </c>
      <c r="B11" s="439">
        <v>269637</v>
      </c>
      <c r="C11" s="440">
        <v>251460</v>
      </c>
      <c r="D11" s="441">
        <v>135599</v>
      </c>
      <c r="E11" s="441">
        <v>8917</v>
      </c>
      <c r="F11" s="441">
        <v>36736</v>
      </c>
      <c r="G11" s="442">
        <v>93429</v>
      </c>
      <c r="H11" s="443">
        <v>3.6784916926006233</v>
      </c>
      <c r="I11" s="444">
        <v>38504</v>
      </c>
      <c r="J11" s="445">
        <v>35011</v>
      </c>
      <c r="K11" s="434">
        <v>52002</v>
      </c>
      <c r="L11" s="435">
        <v>48148</v>
      </c>
      <c r="M11" s="446">
        <v>334904</v>
      </c>
      <c r="N11" s="447">
        <v>0.80511728734204424</v>
      </c>
      <c r="O11" s="402"/>
      <c r="P11" s="494"/>
      <c r="Q11" s="494"/>
      <c r="R11" s="494"/>
      <c r="S11" s="494"/>
      <c r="T11" s="494"/>
      <c r="U11" s="494"/>
      <c r="V11" s="494"/>
      <c r="W11" s="494"/>
      <c r="X11" s="402"/>
    </row>
    <row r="12" spans="1:24" s="326" customFormat="1" ht="21" customHeight="1">
      <c r="A12" s="438">
        <v>7</v>
      </c>
      <c r="B12" s="439">
        <v>279673</v>
      </c>
      <c r="C12" s="440">
        <v>261685</v>
      </c>
      <c r="D12" s="441">
        <v>143180</v>
      </c>
      <c r="E12" s="441">
        <v>9221</v>
      </c>
      <c r="F12" s="441">
        <v>37686</v>
      </c>
      <c r="G12" s="442">
        <v>97179</v>
      </c>
      <c r="H12" s="443">
        <v>3.8295423763811542</v>
      </c>
      <c r="I12" s="444">
        <v>43894</v>
      </c>
      <c r="J12" s="445">
        <v>33858</v>
      </c>
      <c r="K12" s="434">
        <v>47516</v>
      </c>
      <c r="L12" s="435">
        <v>48137</v>
      </c>
      <c r="M12" s="446">
        <v>334283</v>
      </c>
      <c r="N12" s="447">
        <v>0.83663542567225968</v>
      </c>
      <c r="O12" s="402"/>
      <c r="P12" s="494"/>
      <c r="Q12" s="494"/>
      <c r="R12" s="494"/>
      <c r="S12" s="494"/>
      <c r="T12" s="494"/>
      <c r="U12" s="494"/>
      <c r="V12" s="402"/>
      <c r="W12" s="402"/>
      <c r="X12" s="402"/>
    </row>
    <row r="13" spans="1:24" s="325" customFormat="1" ht="21" customHeight="1">
      <c r="A13" s="438">
        <v>8</v>
      </c>
      <c r="B13" s="439">
        <v>279078</v>
      </c>
      <c r="C13" s="440">
        <v>260863</v>
      </c>
      <c r="D13" s="441">
        <v>143446</v>
      </c>
      <c r="E13" s="441">
        <v>10201</v>
      </c>
      <c r="F13" s="441">
        <v>37894</v>
      </c>
      <c r="G13" s="442">
        <v>93385</v>
      </c>
      <c r="H13" s="443">
        <v>3.818987966651656</v>
      </c>
      <c r="I13" s="444">
        <v>34666</v>
      </c>
      <c r="J13" s="445">
        <v>35261</v>
      </c>
      <c r="K13" s="434">
        <v>46226</v>
      </c>
      <c r="L13" s="435">
        <v>39686</v>
      </c>
      <c r="M13" s="446">
        <v>340823</v>
      </c>
      <c r="N13" s="447">
        <v>0.81883558327929751</v>
      </c>
      <c r="O13" s="491"/>
      <c r="P13" s="406"/>
      <c r="Q13" s="406"/>
      <c r="R13" s="406"/>
      <c r="S13" s="406"/>
      <c r="T13" s="406"/>
      <c r="U13" s="406"/>
      <c r="V13" s="491"/>
      <c r="W13" s="491"/>
      <c r="X13" s="491"/>
    </row>
    <row r="14" spans="1:24" s="325" customFormat="1" ht="21" customHeight="1">
      <c r="A14" s="438">
        <v>9</v>
      </c>
      <c r="B14" s="439">
        <v>277015</v>
      </c>
      <c r="C14" s="440">
        <v>257355</v>
      </c>
      <c r="D14" s="441">
        <v>140743</v>
      </c>
      <c r="E14" s="441">
        <v>15968</v>
      </c>
      <c r="F14" s="441">
        <v>37234</v>
      </c>
      <c r="G14" s="442">
        <v>85540</v>
      </c>
      <c r="H14" s="443">
        <v>3.771330095244934</v>
      </c>
      <c r="I14" s="444">
        <v>50874</v>
      </c>
      <c r="J14" s="445">
        <v>52937</v>
      </c>
      <c r="K14" s="434">
        <v>53562</v>
      </c>
      <c r="L14" s="435">
        <v>77727</v>
      </c>
      <c r="M14" s="446">
        <v>316658</v>
      </c>
      <c r="N14" s="447">
        <v>0.87480815264417766</v>
      </c>
      <c r="O14" s="491"/>
      <c r="P14" s="406"/>
      <c r="Q14" s="406"/>
      <c r="R14" s="406"/>
      <c r="S14" s="406"/>
      <c r="T14" s="406"/>
      <c r="U14" s="406"/>
      <c r="V14" s="491"/>
      <c r="W14" s="491"/>
      <c r="X14" s="491"/>
    </row>
    <row r="15" spans="1:24" s="325" customFormat="1" ht="21" customHeight="1">
      <c r="A15" s="438">
        <v>10</v>
      </c>
      <c r="B15" s="439">
        <v>271685</v>
      </c>
      <c r="C15" s="440">
        <v>252364</v>
      </c>
      <c r="D15" s="441">
        <v>139251</v>
      </c>
      <c r="E15" s="441">
        <v>15142</v>
      </c>
      <c r="F15" s="441">
        <v>37011</v>
      </c>
      <c r="G15" s="442">
        <v>85919</v>
      </c>
      <c r="H15" s="443">
        <v>3.6998831819546614</v>
      </c>
      <c r="I15" s="444">
        <v>36239</v>
      </c>
      <c r="J15" s="445">
        <v>41569</v>
      </c>
      <c r="K15" s="434">
        <v>36991</v>
      </c>
      <c r="L15" s="435">
        <v>42919</v>
      </c>
      <c r="M15" s="446">
        <v>310730</v>
      </c>
      <c r="N15" s="447">
        <v>0.87434428603610848</v>
      </c>
      <c r="O15" s="491"/>
      <c r="P15" s="406"/>
      <c r="Q15" s="406"/>
      <c r="R15" s="406"/>
      <c r="S15" s="406"/>
      <c r="T15" s="406"/>
      <c r="U15" s="406"/>
      <c r="V15" s="491"/>
      <c r="W15" s="491"/>
      <c r="X15" s="491"/>
    </row>
    <row r="16" spans="1:24" s="325" customFormat="1" ht="21" customHeight="1">
      <c r="A16" s="438">
        <v>11</v>
      </c>
      <c r="B16" s="439">
        <v>274526</v>
      </c>
      <c r="C16" s="440">
        <v>255837</v>
      </c>
      <c r="D16" s="441">
        <v>141212</v>
      </c>
      <c r="E16" s="441">
        <v>13979</v>
      </c>
      <c r="F16" s="441">
        <v>37524</v>
      </c>
      <c r="G16" s="442">
        <v>88781</v>
      </c>
      <c r="H16" s="443">
        <v>3.7523210278523345</v>
      </c>
      <c r="I16" s="444">
        <v>35360</v>
      </c>
      <c r="J16" s="445">
        <v>32519</v>
      </c>
      <c r="K16" s="434">
        <v>39899</v>
      </c>
      <c r="L16" s="435">
        <v>32657</v>
      </c>
      <c r="M16" s="446">
        <v>317972</v>
      </c>
      <c r="N16" s="447">
        <v>0.86336532776470887</v>
      </c>
      <c r="O16" s="491"/>
      <c r="P16" s="406"/>
      <c r="Q16" s="406"/>
      <c r="R16" s="406"/>
      <c r="S16" s="406"/>
      <c r="T16" s="406"/>
      <c r="U16" s="406"/>
      <c r="V16" s="491"/>
      <c r="W16" s="491"/>
      <c r="X16" s="491"/>
    </row>
    <row r="17" spans="1:24" s="327" customFormat="1" ht="21" customHeight="1" thickBot="1">
      <c r="A17" s="448">
        <v>12</v>
      </c>
      <c r="B17" s="449">
        <v>291977</v>
      </c>
      <c r="C17" s="450">
        <v>273758</v>
      </c>
      <c r="D17" s="451">
        <v>146227</v>
      </c>
      <c r="E17" s="451">
        <v>13647</v>
      </c>
      <c r="F17" s="451">
        <v>38615</v>
      </c>
      <c r="G17" s="452">
        <v>97575</v>
      </c>
      <c r="H17" s="453">
        <v>4.0160785147912073</v>
      </c>
      <c r="I17" s="454">
        <v>40143</v>
      </c>
      <c r="J17" s="455">
        <v>22692</v>
      </c>
      <c r="K17" s="456">
        <v>41425</v>
      </c>
      <c r="L17" s="457">
        <v>40815</v>
      </c>
      <c r="M17" s="458">
        <v>318582</v>
      </c>
      <c r="N17" s="459">
        <v>0.91648931829168001</v>
      </c>
      <c r="O17" s="495"/>
      <c r="P17" s="495"/>
      <c r="Q17" s="495"/>
      <c r="R17" s="495"/>
      <c r="S17" s="495"/>
      <c r="T17" s="495"/>
      <c r="U17" s="495"/>
      <c r="V17" s="495"/>
      <c r="W17" s="495"/>
      <c r="X17" s="495"/>
    </row>
    <row r="18" spans="1:24" s="328" customFormat="1" ht="17.25" customHeight="1" thickTop="1">
      <c r="A18" s="460"/>
      <c r="B18" s="460"/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0"/>
      <c r="N18" s="460"/>
      <c r="O18" s="401"/>
      <c r="P18" s="401"/>
      <c r="Q18" s="401"/>
      <c r="R18" s="401"/>
      <c r="S18" s="401"/>
      <c r="T18" s="401"/>
      <c r="U18" s="401"/>
      <c r="V18" s="401"/>
      <c r="W18" s="401"/>
      <c r="X18" s="401"/>
    </row>
    <row r="19" spans="1:24" s="328" customFormat="1" ht="0.75" customHeight="1">
      <c r="A19" s="460"/>
      <c r="B19" s="460"/>
      <c r="C19" s="460"/>
      <c r="D19" s="460"/>
      <c r="E19" s="460"/>
      <c r="F19" s="460"/>
      <c r="G19" s="460"/>
      <c r="H19" s="460"/>
      <c r="I19" s="460"/>
      <c r="J19" s="460"/>
      <c r="K19" s="460"/>
      <c r="L19" s="460"/>
      <c r="M19" s="460"/>
      <c r="N19" s="460" t="s">
        <v>295</v>
      </c>
      <c r="O19" s="401"/>
      <c r="P19" s="401"/>
      <c r="Q19" s="401"/>
      <c r="R19" s="401"/>
      <c r="S19" s="401"/>
      <c r="T19" s="401"/>
      <c r="U19" s="401"/>
      <c r="V19" s="401"/>
      <c r="W19" s="401"/>
      <c r="X19" s="401"/>
    </row>
    <row r="20" spans="1:24" s="328" customFormat="1" ht="30" customHeight="1">
      <c r="A20" s="460"/>
      <c r="B20" s="1585" t="s">
        <v>513</v>
      </c>
      <c r="C20" s="1585"/>
      <c r="D20" s="1585"/>
      <c r="E20" s="1585"/>
      <c r="F20" s="1585"/>
      <c r="G20" s="1585"/>
      <c r="H20" s="460" t="s">
        <v>296</v>
      </c>
      <c r="I20" s="1585" t="s">
        <v>523</v>
      </c>
      <c r="J20" s="1585"/>
      <c r="K20" s="1585"/>
      <c r="L20" s="1585"/>
      <c r="M20" s="1585"/>
      <c r="N20" s="1585"/>
      <c r="O20" s="401"/>
      <c r="P20" s="401"/>
      <c r="Q20" s="401"/>
      <c r="R20" s="401"/>
      <c r="S20" s="401"/>
      <c r="T20" s="401"/>
      <c r="U20" s="401"/>
      <c r="V20" s="401"/>
      <c r="W20" s="401"/>
      <c r="X20" s="401"/>
    </row>
    <row r="21" spans="1:24" s="328" customFormat="1" ht="22" customHeight="1">
      <c r="A21" s="24"/>
      <c r="B21" s="329"/>
      <c r="C21" s="329"/>
      <c r="D21" s="329"/>
      <c r="E21" s="329"/>
      <c r="F21" s="329"/>
      <c r="G21" s="329"/>
      <c r="H21" s="24"/>
      <c r="I21" s="24"/>
      <c r="J21" s="24"/>
      <c r="K21" s="24"/>
      <c r="L21" s="24"/>
      <c r="M21" s="24"/>
      <c r="N21" s="24"/>
      <c r="O21" s="401"/>
      <c r="P21" s="401"/>
      <c r="Q21" s="401"/>
      <c r="R21" s="401"/>
      <c r="S21" s="401"/>
      <c r="T21" s="401"/>
      <c r="U21" s="401"/>
      <c r="V21" s="401"/>
      <c r="W21" s="401"/>
      <c r="X21" s="401"/>
    </row>
    <row r="22" spans="1:24" ht="20.149999999999999" customHeight="1"/>
    <row r="23" spans="1:24" ht="17.149999999999999" customHeight="1"/>
    <row r="24" spans="1:24" ht="17.149999999999999" customHeight="1"/>
    <row r="25" spans="1:24" ht="17.149999999999999" customHeight="1"/>
    <row r="26" spans="1:24" ht="17.149999999999999" customHeight="1">
      <c r="R26" s="405"/>
    </row>
    <row r="27" spans="1:24" ht="17.149999999999999" customHeight="1">
      <c r="R27" s="405"/>
    </row>
    <row r="28" spans="1:24" ht="17.149999999999999" customHeight="1">
      <c r="R28" s="405"/>
    </row>
    <row r="29" spans="1:24" ht="17.149999999999999" customHeight="1">
      <c r="R29" s="405"/>
    </row>
    <row r="30" spans="1:24" ht="17.149999999999999" customHeight="1"/>
    <row r="31" spans="1:24" ht="17.149999999999999" customHeight="1"/>
    <row r="32" spans="1:24" ht="17.149999999999999" customHeight="1"/>
    <row r="33" spans="3:24" ht="17.149999999999999" customHeight="1"/>
    <row r="34" spans="3:24" ht="17.149999999999999" customHeight="1"/>
    <row r="35" spans="3:24" ht="17.149999999999999" customHeight="1">
      <c r="V35" s="405"/>
    </row>
    <row r="36" spans="3:24" ht="17.149999999999999" customHeight="1">
      <c r="V36" s="405"/>
    </row>
    <row r="37" spans="3:24" ht="17.149999999999999" customHeight="1">
      <c r="V37" s="405"/>
    </row>
    <row r="38" spans="3:24" ht="17.149999999999999" customHeight="1">
      <c r="V38" s="405"/>
    </row>
    <row r="39" spans="3:24" ht="16.5" customHeight="1">
      <c r="V39" s="405"/>
    </row>
    <row r="40" spans="3:24" ht="19.5" customHeight="1">
      <c r="V40" s="405"/>
    </row>
    <row r="41" spans="3:24" ht="12.75" hidden="1" customHeight="1">
      <c r="V41" s="405"/>
    </row>
    <row r="42" spans="3:24" ht="24" customHeight="1" thickBot="1">
      <c r="C42" s="461" t="s">
        <v>633</v>
      </c>
      <c r="D42" s="330"/>
      <c r="E42" s="330"/>
      <c r="F42" s="330"/>
      <c r="G42" s="330"/>
      <c r="H42" s="330"/>
      <c r="I42" s="330"/>
      <c r="J42" s="330"/>
      <c r="K42" s="330"/>
      <c r="L42" s="330"/>
      <c r="N42" s="25"/>
      <c r="P42" s="496" t="s">
        <v>443</v>
      </c>
      <c r="V42" s="405"/>
    </row>
    <row r="43" spans="3:24" ht="20.149999999999999" customHeight="1" thickTop="1">
      <c r="C43" s="462" t="s">
        <v>118</v>
      </c>
      <c r="D43" s="603" t="s">
        <v>514</v>
      </c>
      <c r="E43" s="1565" t="s">
        <v>516</v>
      </c>
      <c r="F43" s="1566"/>
      <c r="G43" s="1566"/>
      <c r="H43" s="1586"/>
      <c r="I43" s="1588" t="s">
        <v>297</v>
      </c>
      <c r="J43" s="1589"/>
      <c r="K43" s="1589"/>
      <c r="L43" s="1589"/>
      <c r="M43" s="1590"/>
      <c r="N43" s="331"/>
      <c r="V43" s="405"/>
    </row>
    <row r="44" spans="3:24" ht="20.149999999999999" customHeight="1" thickBot="1">
      <c r="C44" s="463" t="s">
        <v>298</v>
      </c>
      <c r="D44" s="604" t="s">
        <v>299</v>
      </c>
      <c r="E44" s="1568"/>
      <c r="F44" s="1569"/>
      <c r="G44" s="1569"/>
      <c r="H44" s="1587"/>
      <c r="I44" s="1591"/>
      <c r="J44" s="1592"/>
      <c r="K44" s="1592"/>
      <c r="L44" s="1592"/>
      <c r="M44" s="1593"/>
      <c r="N44" s="331"/>
      <c r="O44" s="497"/>
      <c r="V44" s="405"/>
    </row>
    <row r="45" spans="3:24" s="29" customFormat="1" ht="20.149999999999999" customHeight="1" thickTop="1">
      <c r="C45" s="463" t="s">
        <v>300</v>
      </c>
      <c r="D45" s="604" t="s">
        <v>524</v>
      </c>
      <c r="E45" s="605" t="s">
        <v>301</v>
      </c>
      <c r="F45" s="606" t="s">
        <v>551</v>
      </c>
      <c r="G45" s="606" t="s">
        <v>552</v>
      </c>
      <c r="H45" s="607" t="s">
        <v>302</v>
      </c>
      <c r="I45" s="605" t="s">
        <v>303</v>
      </c>
      <c r="J45" s="627" t="s">
        <v>553</v>
      </c>
      <c r="K45" s="627" t="s">
        <v>554</v>
      </c>
      <c r="L45" s="627" t="s">
        <v>555</v>
      </c>
      <c r="M45" s="608" t="s">
        <v>304</v>
      </c>
      <c r="N45" s="332"/>
      <c r="O45" s="498"/>
      <c r="P45" s="405"/>
      <c r="Q45" s="405"/>
      <c r="R45" s="405"/>
      <c r="S45" s="405"/>
      <c r="T45" s="405"/>
      <c r="U45" s="405"/>
      <c r="V45" s="405"/>
      <c r="W45" s="405"/>
      <c r="X45" s="405"/>
    </row>
    <row r="46" spans="3:24" s="29" customFormat="1" ht="20.149999999999999" customHeight="1" thickBot="1">
      <c r="C46" s="464" t="s">
        <v>305</v>
      </c>
      <c r="D46" s="609" t="s">
        <v>515</v>
      </c>
      <c r="E46" s="610" t="s">
        <v>306</v>
      </c>
      <c r="F46" s="611" t="s">
        <v>306</v>
      </c>
      <c r="G46" s="611" t="s">
        <v>307</v>
      </c>
      <c r="H46" s="612" t="s">
        <v>308</v>
      </c>
      <c r="I46" s="610" t="s">
        <v>309</v>
      </c>
      <c r="J46" s="611" t="s">
        <v>309</v>
      </c>
      <c r="K46" s="611" t="s">
        <v>309</v>
      </c>
      <c r="L46" s="611" t="s">
        <v>309</v>
      </c>
      <c r="M46" s="613" t="s">
        <v>309</v>
      </c>
      <c r="N46" s="332"/>
      <c r="O46" s="498"/>
      <c r="P46" s="499"/>
      <c r="Q46" s="405"/>
      <c r="R46" s="405"/>
      <c r="S46" s="405"/>
      <c r="T46" s="405"/>
      <c r="U46" s="405"/>
      <c r="V46" s="405"/>
      <c r="W46" s="405"/>
      <c r="X46" s="405"/>
    </row>
    <row r="47" spans="3:24" s="29" customFormat="1" ht="20.149999999999999" customHeight="1" thickTop="1">
      <c r="C47" s="463" t="s">
        <v>211</v>
      </c>
      <c r="D47" s="465">
        <v>225678</v>
      </c>
      <c r="E47" s="466">
        <v>7877</v>
      </c>
      <c r="F47" s="467">
        <v>61273</v>
      </c>
      <c r="G47" s="467">
        <v>74195</v>
      </c>
      <c r="H47" s="468">
        <v>82333</v>
      </c>
      <c r="I47" s="466">
        <v>91229</v>
      </c>
      <c r="J47" s="467">
        <v>51450</v>
      </c>
      <c r="K47" s="467">
        <v>24057</v>
      </c>
      <c r="L47" s="467">
        <v>12710</v>
      </c>
      <c r="M47" s="469">
        <v>46232</v>
      </c>
      <c r="N47" s="333"/>
      <c r="O47" s="500"/>
      <c r="P47" s="405"/>
      <c r="Q47" s="405"/>
      <c r="R47" s="499"/>
      <c r="S47" s="405"/>
      <c r="T47" s="405"/>
      <c r="U47" s="405"/>
      <c r="V47" s="405"/>
      <c r="W47" s="405"/>
      <c r="X47" s="405"/>
    </row>
    <row r="48" spans="3:24" s="29" customFormat="1" ht="20.149999999999999" customHeight="1">
      <c r="C48" s="463" t="s">
        <v>212</v>
      </c>
      <c r="D48" s="465">
        <v>269637</v>
      </c>
      <c r="E48" s="466">
        <v>8394</v>
      </c>
      <c r="F48" s="467">
        <v>81598</v>
      </c>
      <c r="G48" s="467">
        <v>88640</v>
      </c>
      <c r="H48" s="468">
        <v>91005</v>
      </c>
      <c r="I48" s="466">
        <v>95224</v>
      </c>
      <c r="J48" s="467">
        <v>70710</v>
      </c>
      <c r="K48" s="467">
        <v>32604</v>
      </c>
      <c r="L48" s="467">
        <v>18791</v>
      </c>
      <c r="M48" s="469">
        <v>52308</v>
      </c>
      <c r="N48" s="333"/>
      <c r="O48" s="501"/>
      <c r="P48" s="405" t="s">
        <v>310</v>
      </c>
      <c r="Q48" s="405"/>
      <c r="R48" s="499"/>
      <c r="S48" s="405" t="s">
        <v>311</v>
      </c>
      <c r="T48" s="405"/>
      <c r="U48" s="405"/>
      <c r="V48" s="405"/>
      <c r="W48" s="405"/>
      <c r="X48" s="405"/>
    </row>
    <row r="49" spans="1:24" s="29" customFormat="1" ht="20.149999999999999" customHeight="1">
      <c r="C49" s="463" t="s">
        <v>213</v>
      </c>
      <c r="D49" s="465">
        <v>277015</v>
      </c>
      <c r="E49" s="466">
        <v>14239</v>
      </c>
      <c r="F49" s="467">
        <v>80611</v>
      </c>
      <c r="G49" s="467">
        <v>88892</v>
      </c>
      <c r="H49" s="468">
        <v>93273</v>
      </c>
      <c r="I49" s="466">
        <v>96651</v>
      </c>
      <c r="J49" s="467">
        <v>57648</v>
      </c>
      <c r="K49" s="467">
        <v>41539</v>
      </c>
      <c r="L49" s="467">
        <v>21792</v>
      </c>
      <c r="M49" s="469">
        <v>59385</v>
      </c>
      <c r="N49" s="333"/>
      <c r="O49" s="502"/>
      <c r="P49" s="405" t="s">
        <v>312</v>
      </c>
      <c r="Q49" s="499">
        <v>0</v>
      </c>
      <c r="R49" s="499"/>
      <c r="S49" s="405" t="s">
        <v>312</v>
      </c>
      <c r="T49" s="499">
        <v>0</v>
      </c>
      <c r="U49" s="405"/>
      <c r="V49" s="405">
        <v>1539</v>
      </c>
      <c r="W49" s="405"/>
      <c r="X49" s="405"/>
    </row>
    <row r="50" spans="1:24" s="26" customFormat="1" ht="20.149999999999999" customHeight="1" thickBot="1">
      <c r="B50" s="399"/>
      <c r="C50" s="470" t="s">
        <v>214</v>
      </c>
      <c r="D50" s="471">
        <v>291977</v>
      </c>
      <c r="E50" s="472">
        <v>11144</v>
      </c>
      <c r="F50" s="451">
        <v>81942</v>
      </c>
      <c r="G50" s="451">
        <v>98392</v>
      </c>
      <c r="H50" s="473">
        <v>100499</v>
      </c>
      <c r="I50" s="472">
        <v>92627</v>
      </c>
      <c r="J50" s="451">
        <v>65004</v>
      </c>
      <c r="K50" s="451">
        <v>37299</v>
      </c>
      <c r="L50" s="451">
        <v>28299</v>
      </c>
      <c r="M50" s="474">
        <v>68748</v>
      </c>
      <c r="N50" s="334">
        <v>0</v>
      </c>
      <c r="O50" s="503"/>
      <c r="P50" s="406" t="s">
        <v>313</v>
      </c>
      <c r="Q50" s="504">
        <v>0</v>
      </c>
      <c r="R50" s="504"/>
      <c r="S50" s="406" t="s">
        <v>313</v>
      </c>
      <c r="T50" s="504">
        <v>0</v>
      </c>
      <c r="U50" s="406"/>
      <c r="V50" s="406">
        <v>28980</v>
      </c>
      <c r="W50" s="406"/>
      <c r="X50" s="406"/>
    </row>
    <row r="51" spans="1:24" s="29" customFormat="1" ht="14.25" customHeight="1" thickTop="1">
      <c r="C51" s="475" t="s">
        <v>118</v>
      </c>
      <c r="D51" s="1588" t="s">
        <v>517</v>
      </c>
      <c r="E51" s="1589"/>
      <c r="F51" s="1589"/>
      <c r="G51" s="1589"/>
      <c r="H51" s="1589"/>
      <c r="I51" s="1589"/>
      <c r="J51" s="1589"/>
      <c r="K51" s="1589"/>
      <c r="L51" s="1589"/>
      <c r="M51" s="1590"/>
      <c r="N51" s="332"/>
      <c r="O51" s="502">
        <v>0</v>
      </c>
      <c r="P51" s="505" t="s">
        <v>314</v>
      </c>
      <c r="Q51" s="499">
        <v>0</v>
      </c>
      <c r="R51" s="499"/>
      <c r="S51" s="505" t="s">
        <v>314</v>
      </c>
      <c r="T51" s="499">
        <v>0</v>
      </c>
      <c r="U51" s="405"/>
      <c r="V51" s="405">
        <v>43258</v>
      </c>
      <c r="W51" s="405"/>
      <c r="X51" s="405"/>
    </row>
    <row r="52" spans="1:24" s="29" customFormat="1" ht="20.149999999999999" customHeight="1" thickBot="1">
      <c r="C52" s="476" t="s">
        <v>298</v>
      </c>
      <c r="D52" s="1591"/>
      <c r="E52" s="1592"/>
      <c r="F52" s="1592"/>
      <c r="G52" s="1592"/>
      <c r="H52" s="1592"/>
      <c r="I52" s="1592"/>
      <c r="J52" s="1592"/>
      <c r="K52" s="1592"/>
      <c r="L52" s="1592"/>
      <c r="M52" s="1593"/>
      <c r="N52" s="332"/>
      <c r="O52" s="502">
        <v>0</v>
      </c>
      <c r="P52" s="505" t="s">
        <v>315</v>
      </c>
      <c r="Q52" s="499">
        <v>0</v>
      </c>
      <c r="R52" s="499"/>
      <c r="S52" s="505" t="s">
        <v>315</v>
      </c>
      <c r="T52" s="499">
        <v>0</v>
      </c>
      <c r="U52" s="405"/>
      <c r="V52" s="405">
        <v>1852</v>
      </c>
      <c r="W52" s="405"/>
      <c r="X52" s="405"/>
    </row>
    <row r="53" spans="1:24" s="29" customFormat="1" ht="22.5" customHeight="1" thickTop="1">
      <c r="C53" s="476" t="s">
        <v>300</v>
      </c>
      <c r="D53" s="614" t="s">
        <v>515</v>
      </c>
      <c r="E53" s="615" t="s">
        <v>427</v>
      </c>
      <c r="F53" s="1560" t="s">
        <v>316</v>
      </c>
      <c r="G53" s="1560" t="s">
        <v>317</v>
      </c>
      <c r="H53" s="1560" t="s">
        <v>275</v>
      </c>
      <c r="I53" s="1560" t="s">
        <v>318</v>
      </c>
      <c r="J53" s="1560" t="s">
        <v>319</v>
      </c>
      <c r="K53" s="1560" t="s">
        <v>320</v>
      </c>
      <c r="L53" s="1560" t="s">
        <v>428</v>
      </c>
      <c r="M53" s="1562" t="s">
        <v>321</v>
      </c>
      <c r="N53" s="335"/>
      <c r="O53" s="505"/>
      <c r="P53" s="505" t="s">
        <v>322</v>
      </c>
      <c r="Q53" s="499">
        <v>0</v>
      </c>
      <c r="R53" s="405"/>
      <c r="S53" s="505" t="s">
        <v>322</v>
      </c>
      <c r="T53" s="499">
        <v>0</v>
      </c>
      <c r="U53" s="405"/>
      <c r="V53" s="405">
        <v>2018</v>
      </c>
      <c r="W53" s="405"/>
      <c r="X53" s="405"/>
    </row>
    <row r="54" spans="1:24" s="29" customFormat="1" ht="22.5" customHeight="1" thickBot="1">
      <c r="C54" s="477" t="s">
        <v>305</v>
      </c>
      <c r="D54" s="609" t="s">
        <v>119</v>
      </c>
      <c r="E54" s="616" t="s">
        <v>429</v>
      </c>
      <c r="F54" s="1561"/>
      <c r="G54" s="1561"/>
      <c r="H54" s="1561"/>
      <c r="I54" s="1561"/>
      <c r="J54" s="1561"/>
      <c r="K54" s="1561"/>
      <c r="L54" s="1561" t="s">
        <v>155</v>
      </c>
      <c r="M54" s="1563"/>
      <c r="N54" s="335"/>
      <c r="O54" s="501"/>
      <c r="P54" s="505" t="s">
        <v>319</v>
      </c>
      <c r="Q54" s="499">
        <v>0</v>
      </c>
      <c r="R54" s="499"/>
      <c r="S54" s="505" t="s">
        <v>319</v>
      </c>
      <c r="T54" s="499">
        <v>0</v>
      </c>
      <c r="U54" s="405"/>
      <c r="V54" s="405">
        <v>1106</v>
      </c>
      <c r="W54" s="405"/>
      <c r="X54" s="405"/>
    </row>
    <row r="55" spans="1:24" s="29" customFormat="1" ht="20.149999999999999" customHeight="1" thickTop="1">
      <c r="C55" s="463" t="s">
        <v>211</v>
      </c>
      <c r="D55" s="465">
        <v>225678</v>
      </c>
      <c r="E55" s="478">
        <v>9771</v>
      </c>
      <c r="F55" s="467">
        <v>59249</v>
      </c>
      <c r="G55" s="467">
        <v>78473</v>
      </c>
      <c r="H55" s="479">
        <v>7167</v>
      </c>
      <c r="I55" s="467">
        <v>10125</v>
      </c>
      <c r="J55" s="467">
        <v>6743</v>
      </c>
      <c r="K55" s="467">
        <v>34707</v>
      </c>
      <c r="L55" s="467">
        <v>1875</v>
      </c>
      <c r="M55" s="469">
        <v>17568</v>
      </c>
      <c r="N55" s="333">
        <v>525315</v>
      </c>
      <c r="O55" s="501"/>
      <c r="P55" s="505" t="s">
        <v>323</v>
      </c>
      <c r="Q55" s="499">
        <v>0</v>
      </c>
      <c r="R55" s="499"/>
      <c r="S55" s="505" t="s">
        <v>323</v>
      </c>
      <c r="T55" s="499">
        <v>0</v>
      </c>
      <c r="U55" s="405"/>
      <c r="V55" s="405">
        <v>10105</v>
      </c>
      <c r="W55" s="405"/>
      <c r="X55" s="405"/>
    </row>
    <row r="56" spans="1:24" s="29" customFormat="1" ht="20.149999999999999" customHeight="1">
      <c r="C56" s="463" t="s">
        <v>212</v>
      </c>
      <c r="D56" s="465">
        <v>269637</v>
      </c>
      <c r="E56" s="478">
        <v>11395</v>
      </c>
      <c r="F56" s="467">
        <v>70435</v>
      </c>
      <c r="G56" s="467">
        <v>89700</v>
      </c>
      <c r="H56" s="479">
        <v>8591</v>
      </c>
      <c r="I56" s="467">
        <v>12758</v>
      </c>
      <c r="J56" s="467">
        <v>8915</v>
      </c>
      <c r="K56" s="467">
        <v>43380</v>
      </c>
      <c r="L56" s="467">
        <v>2455</v>
      </c>
      <c r="M56" s="469">
        <v>22008</v>
      </c>
      <c r="N56" s="333">
        <v>451395</v>
      </c>
      <c r="O56" s="502">
        <v>0</v>
      </c>
      <c r="P56" s="505" t="s">
        <v>324</v>
      </c>
      <c r="Q56" s="499">
        <v>0</v>
      </c>
      <c r="R56" s="499"/>
      <c r="S56" s="505" t="s">
        <v>324</v>
      </c>
      <c r="T56" s="499">
        <v>0</v>
      </c>
      <c r="U56" s="405"/>
      <c r="V56" s="405">
        <v>339</v>
      </c>
      <c r="W56" s="405"/>
      <c r="X56" s="405"/>
    </row>
    <row r="57" spans="1:24" s="29" customFormat="1" ht="20.149999999999999" customHeight="1">
      <c r="C57" s="463" t="s">
        <v>213</v>
      </c>
      <c r="D57" s="465">
        <v>277015</v>
      </c>
      <c r="E57" s="478">
        <v>11195</v>
      </c>
      <c r="F57" s="467">
        <v>71588</v>
      </c>
      <c r="G57" s="467">
        <v>90018</v>
      </c>
      <c r="H57" s="479">
        <v>8915</v>
      </c>
      <c r="I57" s="467">
        <v>13474</v>
      </c>
      <c r="J57" s="467">
        <v>8432</v>
      </c>
      <c r="K57" s="467">
        <v>46769</v>
      </c>
      <c r="L57" s="467">
        <v>2648</v>
      </c>
      <c r="M57" s="469">
        <v>23976</v>
      </c>
      <c r="N57" s="333"/>
      <c r="O57" s="502"/>
      <c r="P57" s="505" t="s">
        <v>325</v>
      </c>
      <c r="Q57" s="499">
        <v>0</v>
      </c>
      <c r="R57" s="499"/>
      <c r="S57" s="505" t="s">
        <v>325</v>
      </c>
      <c r="T57" s="499">
        <v>0</v>
      </c>
      <c r="U57" s="405"/>
      <c r="V57" s="405">
        <v>4227</v>
      </c>
      <c r="W57" s="405"/>
      <c r="X57" s="405"/>
    </row>
    <row r="58" spans="1:24" s="26" customFormat="1" ht="20.149999999999999" customHeight="1" thickBot="1">
      <c r="B58" s="399"/>
      <c r="C58" s="470" t="s">
        <v>214</v>
      </c>
      <c r="D58" s="471">
        <v>291977</v>
      </c>
      <c r="E58" s="457">
        <v>11049</v>
      </c>
      <c r="F58" s="451">
        <v>73327</v>
      </c>
      <c r="G58" s="451">
        <v>100172</v>
      </c>
      <c r="H58" s="480">
        <v>9489</v>
      </c>
      <c r="I58" s="451">
        <v>14166</v>
      </c>
      <c r="J58" s="451">
        <v>8975</v>
      </c>
      <c r="K58" s="451">
        <v>48094</v>
      </c>
      <c r="L58" s="451">
        <v>2707</v>
      </c>
      <c r="M58" s="474">
        <v>23998</v>
      </c>
      <c r="N58" s="334"/>
      <c r="O58" s="503"/>
      <c r="P58" s="494"/>
      <c r="Q58" s="504">
        <v>0</v>
      </c>
      <c r="R58" s="504"/>
      <c r="S58" s="406" t="s">
        <v>326</v>
      </c>
      <c r="T58" s="504">
        <v>11</v>
      </c>
      <c r="U58" s="406"/>
      <c r="V58" s="406">
        <v>30</v>
      </c>
      <c r="W58" s="406"/>
      <c r="X58" s="406"/>
    </row>
    <row r="59" spans="1:24" s="29" customFormat="1" ht="20.149999999999999" customHeight="1" thickTop="1">
      <c r="A59" s="24"/>
      <c r="C59" s="462" t="s">
        <v>118</v>
      </c>
      <c r="D59" s="1565" t="s">
        <v>327</v>
      </c>
      <c r="E59" s="1566"/>
      <c r="F59" s="1566"/>
      <c r="G59" s="1566"/>
      <c r="H59" s="1566"/>
      <c r="I59" s="1566"/>
      <c r="J59" s="1566"/>
      <c r="K59" s="1566"/>
      <c r="L59" s="1566"/>
      <c r="M59" s="1567"/>
      <c r="N59" s="336"/>
      <c r="O59" s="502"/>
      <c r="P59" s="505"/>
      <c r="Q59" s="405"/>
      <c r="R59" s="499"/>
      <c r="S59" s="405"/>
      <c r="T59" s="499">
        <v>11</v>
      </c>
      <c r="U59" s="405"/>
      <c r="V59" s="405">
        <v>11</v>
      </c>
      <c r="W59" s="405"/>
      <c r="X59" s="405"/>
    </row>
    <row r="60" spans="1:24" s="29" customFormat="1" ht="14.25" customHeight="1" thickBot="1">
      <c r="A60" s="24"/>
      <c r="B60" s="24"/>
      <c r="C60" s="463" t="s">
        <v>298</v>
      </c>
      <c r="D60" s="1568"/>
      <c r="E60" s="1569"/>
      <c r="F60" s="1569"/>
      <c r="G60" s="1569"/>
      <c r="H60" s="1569"/>
      <c r="I60" s="1569"/>
      <c r="J60" s="1569"/>
      <c r="K60" s="1569"/>
      <c r="L60" s="1569"/>
      <c r="M60" s="1570"/>
      <c r="N60" s="336"/>
      <c r="O60" s="502"/>
      <c r="P60" s="505"/>
      <c r="Q60" s="405"/>
      <c r="R60" s="405"/>
      <c r="S60" s="405"/>
      <c r="T60" s="405"/>
      <c r="U60" s="405"/>
      <c r="V60" s="405"/>
      <c r="W60" s="405"/>
      <c r="X60" s="405"/>
    </row>
    <row r="61" spans="1:24" s="29" customFormat="1" ht="24" customHeight="1" thickTop="1">
      <c r="A61" s="24"/>
      <c r="B61" s="24"/>
      <c r="C61" s="463" t="s">
        <v>300</v>
      </c>
      <c r="D61" s="614" t="s">
        <v>279</v>
      </c>
      <c r="E61" s="615" t="s">
        <v>427</v>
      </c>
      <c r="F61" s="1560" t="s">
        <v>316</v>
      </c>
      <c r="G61" s="1560" t="s">
        <v>317</v>
      </c>
      <c r="H61" s="1560" t="s">
        <v>275</v>
      </c>
      <c r="I61" s="1560" t="s">
        <v>318</v>
      </c>
      <c r="J61" s="1560" t="s">
        <v>319</v>
      </c>
      <c r="K61" s="1560" t="s">
        <v>320</v>
      </c>
      <c r="L61" s="1560" t="s">
        <v>428</v>
      </c>
      <c r="M61" s="1562" t="s">
        <v>321</v>
      </c>
      <c r="N61" s="337"/>
      <c r="O61" s="502"/>
      <c r="P61" s="505"/>
      <c r="Q61" s="405"/>
      <c r="R61" s="405"/>
      <c r="S61" s="405"/>
      <c r="T61" s="405"/>
      <c r="U61" s="405"/>
      <c r="V61" s="405"/>
      <c r="W61" s="405"/>
      <c r="X61" s="405"/>
    </row>
    <row r="62" spans="1:24" ht="24" customHeight="1" thickBot="1">
      <c r="C62" s="464" t="s">
        <v>305</v>
      </c>
      <c r="D62" s="609" t="s">
        <v>119</v>
      </c>
      <c r="E62" s="616" t="s">
        <v>429</v>
      </c>
      <c r="F62" s="1561"/>
      <c r="G62" s="1561"/>
      <c r="H62" s="1561"/>
      <c r="I62" s="1561"/>
      <c r="J62" s="1561"/>
      <c r="K62" s="1561"/>
      <c r="L62" s="1561" t="s">
        <v>155</v>
      </c>
      <c r="M62" s="1563"/>
      <c r="N62" s="338"/>
      <c r="O62" s="487"/>
      <c r="P62" s="487"/>
      <c r="Q62" s="506"/>
      <c r="R62" s="405"/>
      <c r="S62" s="506"/>
      <c r="T62" s="506"/>
    </row>
    <row r="63" spans="1:24" ht="20.149999999999999" customHeight="1" thickTop="1">
      <c r="C63" s="463" t="s">
        <v>211</v>
      </c>
      <c r="D63" s="617">
        <v>342287</v>
      </c>
      <c r="E63" s="618">
        <v>11861</v>
      </c>
      <c r="F63" s="619">
        <v>235032</v>
      </c>
      <c r="G63" s="619">
        <v>39427</v>
      </c>
      <c r="H63" s="619">
        <v>18294</v>
      </c>
      <c r="I63" s="619">
        <v>4171</v>
      </c>
      <c r="J63" s="619">
        <v>7802</v>
      </c>
      <c r="K63" s="619">
        <v>10585</v>
      </c>
      <c r="L63" s="619">
        <v>2161</v>
      </c>
      <c r="M63" s="620">
        <v>12954</v>
      </c>
      <c r="N63" s="339"/>
      <c r="O63" s="507">
        <v>11</v>
      </c>
      <c r="P63" s="507">
        <v>76059</v>
      </c>
      <c r="Q63" s="507">
        <v>-9</v>
      </c>
      <c r="R63" s="499"/>
      <c r="S63" s="506"/>
      <c r="T63" s="506"/>
    </row>
    <row r="64" spans="1:24" ht="20.149999999999999" customHeight="1">
      <c r="C64" s="482" t="s">
        <v>212</v>
      </c>
      <c r="D64" s="621">
        <v>334904</v>
      </c>
      <c r="E64" s="618">
        <v>11379</v>
      </c>
      <c r="F64" s="619">
        <v>231125</v>
      </c>
      <c r="G64" s="619">
        <v>36286</v>
      </c>
      <c r="H64" s="619">
        <v>18038</v>
      </c>
      <c r="I64" s="619">
        <v>3980</v>
      </c>
      <c r="J64" s="619">
        <v>8356</v>
      </c>
      <c r="K64" s="619">
        <v>10267</v>
      </c>
      <c r="L64" s="619">
        <v>2136</v>
      </c>
      <c r="M64" s="620">
        <v>13337</v>
      </c>
      <c r="N64" s="339"/>
      <c r="O64" s="507">
        <v>11</v>
      </c>
      <c r="P64" s="507">
        <v>96994</v>
      </c>
      <c r="Q64" s="507">
        <v>-11</v>
      </c>
      <c r="R64" s="499"/>
      <c r="S64" s="506"/>
      <c r="T64" s="506"/>
    </row>
    <row r="65" spans="2:24" ht="20.149999999999999" customHeight="1">
      <c r="C65" s="463" t="s">
        <v>213</v>
      </c>
      <c r="D65" s="465">
        <v>316658</v>
      </c>
      <c r="E65" s="478">
        <v>10468</v>
      </c>
      <c r="F65" s="467">
        <v>222712</v>
      </c>
      <c r="G65" s="467">
        <v>32454</v>
      </c>
      <c r="H65" s="467">
        <v>16625</v>
      </c>
      <c r="I65" s="467">
        <v>3730</v>
      </c>
      <c r="J65" s="467">
        <v>7482</v>
      </c>
      <c r="K65" s="467">
        <v>9632</v>
      </c>
      <c r="L65" s="467">
        <v>1822</v>
      </c>
      <c r="M65" s="481">
        <v>11733</v>
      </c>
      <c r="N65" s="339"/>
      <c r="O65" s="507">
        <v>11</v>
      </c>
      <c r="P65" s="507">
        <v>11</v>
      </c>
      <c r="Q65" s="507">
        <v>-11</v>
      </c>
      <c r="R65" s="499"/>
      <c r="S65" s="506"/>
      <c r="T65" s="506"/>
    </row>
    <row r="66" spans="2:24" s="28" customFormat="1" ht="20.149999999999999" customHeight="1" thickBot="1">
      <c r="B66" s="27"/>
      <c r="C66" s="470" t="s">
        <v>214</v>
      </c>
      <c r="D66" s="483">
        <v>318582</v>
      </c>
      <c r="E66" s="457">
        <v>10521</v>
      </c>
      <c r="F66" s="451">
        <v>227399</v>
      </c>
      <c r="G66" s="451">
        <v>30361</v>
      </c>
      <c r="H66" s="451">
        <v>16236</v>
      </c>
      <c r="I66" s="451">
        <v>3711</v>
      </c>
      <c r="J66" s="451">
        <v>7481</v>
      </c>
      <c r="K66" s="451">
        <v>9436</v>
      </c>
      <c r="L66" s="451">
        <v>1731</v>
      </c>
      <c r="M66" s="484">
        <v>11706</v>
      </c>
      <c r="N66" s="340"/>
      <c r="O66" s="507">
        <v>11</v>
      </c>
      <c r="P66" s="507">
        <v>11</v>
      </c>
      <c r="Q66" s="507">
        <v>-11</v>
      </c>
      <c r="R66" s="504"/>
      <c r="S66" s="508"/>
      <c r="T66" s="508"/>
      <c r="U66" s="509"/>
      <c r="V66" s="509"/>
      <c r="W66" s="509"/>
      <c r="X66" s="509"/>
    </row>
    <row r="67" spans="2:24" ht="7.5" customHeight="1" thickTop="1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341"/>
      <c r="O67" s="507"/>
      <c r="P67" s="507"/>
      <c r="Q67" s="507"/>
      <c r="R67" s="506"/>
      <c r="S67" s="506"/>
      <c r="T67" s="506"/>
    </row>
    <row r="68" spans="2:24" ht="12" customHeight="1">
      <c r="N68" s="323"/>
      <c r="O68" s="507"/>
      <c r="P68" s="507"/>
      <c r="Q68" s="507"/>
      <c r="R68" s="506"/>
      <c r="S68" s="506"/>
      <c r="T68" s="506"/>
    </row>
    <row r="69" spans="2:24" ht="22" customHeight="1">
      <c r="N69" s="25"/>
      <c r="O69" s="510"/>
    </row>
    <row r="70" spans="2:24" ht="22" customHeight="1">
      <c r="N70" s="25"/>
      <c r="O70" s="510"/>
    </row>
    <row r="71" spans="2:24" ht="22" customHeight="1">
      <c r="N71" s="25"/>
      <c r="O71" s="510"/>
    </row>
    <row r="72" spans="2:24" ht="17.149999999999999" customHeight="1">
      <c r="N72" s="25"/>
    </row>
    <row r="73" spans="2:24" ht="17.149999999999999" customHeight="1"/>
    <row r="74" spans="2:24" ht="17.149999999999999" customHeight="1"/>
    <row r="75" spans="2:24" ht="17.149999999999999" customHeight="1"/>
    <row r="76" spans="2:24" ht="17.149999999999999" customHeight="1"/>
    <row r="77" spans="2:24" ht="17.149999999999999" customHeight="1"/>
    <row r="78" spans="2:24" ht="17.149999999999999" customHeight="1"/>
    <row r="79" spans="2:24" ht="17.149999999999999" customHeight="1"/>
    <row r="80" spans="2:24" ht="17.149999999999999" customHeight="1"/>
    <row r="81" spans="1:14" ht="17.149999999999999" customHeight="1"/>
    <row r="82" spans="1:14" ht="17.149999999999999" customHeight="1"/>
    <row r="83" spans="1:14" ht="17.149999999999999" customHeight="1"/>
    <row r="84" spans="1:14" ht="20.149999999999999" customHeight="1"/>
    <row r="85" spans="1:14" ht="20.149999999999999" customHeight="1"/>
    <row r="86" spans="1:14" ht="20.149999999999999" customHeight="1"/>
    <row r="87" spans="1:14" ht="16" customHeight="1"/>
    <row r="88" spans="1:14" ht="16" customHeight="1"/>
    <row r="89" spans="1:14" ht="16" customHeight="1"/>
    <row r="90" spans="1:14" ht="55.5" customHeight="1">
      <c r="A90" s="1564"/>
      <c r="B90" s="1564"/>
      <c r="C90" s="1564"/>
      <c r="D90" s="1564"/>
      <c r="E90" s="1564"/>
      <c r="F90" s="1564"/>
      <c r="G90" s="1564"/>
      <c r="H90" s="1564"/>
      <c r="I90" s="1564"/>
      <c r="J90" s="1564"/>
      <c r="K90" s="1564"/>
      <c r="L90" s="1564"/>
      <c r="M90" s="1564"/>
      <c r="N90" s="1564"/>
    </row>
    <row r="91" spans="1:14" ht="16" customHeight="1"/>
    <row r="92" spans="1:14" ht="16" customHeight="1">
      <c r="H92" s="244" t="s">
        <v>330</v>
      </c>
    </row>
    <row r="93" spans="1:14" ht="16" customHeight="1"/>
  </sheetData>
  <mergeCells count="39">
    <mergeCell ref="A1:N1"/>
    <mergeCell ref="A2:N2"/>
    <mergeCell ref="A3:A5"/>
    <mergeCell ref="B3:F3"/>
    <mergeCell ref="G3:G5"/>
    <mergeCell ref="H3:H5"/>
    <mergeCell ref="I3:I5"/>
    <mergeCell ref="J3:J5"/>
    <mergeCell ref="K3:K5"/>
    <mergeCell ref="L3:L5"/>
    <mergeCell ref="I53:I54"/>
    <mergeCell ref="J53:J54"/>
    <mergeCell ref="M3:M5"/>
    <mergeCell ref="N3:N5"/>
    <mergeCell ref="B4:B5"/>
    <mergeCell ref="C4:C5"/>
    <mergeCell ref="D4:D5"/>
    <mergeCell ref="E4:E5"/>
    <mergeCell ref="B20:G20"/>
    <mergeCell ref="I20:N20"/>
    <mergeCell ref="E43:H44"/>
    <mergeCell ref="I43:M44"/>
    <mergeCell ref="D51:M52"/>
    <mergeCell ref="L61:L62"/>
    <mergeCell ref="M61:M62"/>
    <mergeCell ref="A90:N90"/>
    <mergeCell ref="K53:K54"/>
    <mergeCell ref="L53:L54"/>
    <mergeCell ref="M53:M54"/>
    <mergeCell ref="D59:M60"/>
    <mergeCell ref="F61:F62"/>
    <mergeCell ref="G61:G62"/>
    <mergeCell ref="H61:H62"/>
    <mergeCell ref="I61:I62"/>
    <mergeCell ref="J61:J62"/>
    <mergeCell ref="K61:K62"/>
    <mergeCell ref="F53:F54"/>
    <mergeCell ref="G53:G54"/>
    <mergeCell ref="H53:H54"/>
  </mergeCells>
  <hyperlinks>
    <hyperlink ref="H92" location="'Seznam příloh'!A1" display="zpět" xr:uid="{00000000-0004-0000-1300-000000000000}"/>
  </hyperlinks>
  <pageMargins left="0.55118110236220474" right="0.35433070866141736" top="0.70866141732283472" bottom="0.15748031496062992" header="0.51181102362204722" footer="0.15748031496062992"/>
  <pageSetup paperSize="9" scale="45" orientation="portrait" r:id="rId1"/>
  <headerFooter alignWithMargins="0">
    <oddHeader>&amp;R&amp;"Arial,Obyčejné"&amp;20Příloha č. 14</oddHeader>
  </headerFooter>
  <rowBreaks count="1" manualBreakCount="1">
    <brk id="65" max="13" man="1"/>
  </rowBreaks>
  <colBreaks count="1" manualBreakCount="1">
    <brk id="14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534E-114E-44B5-8154-5C9B8B105B97}">
  <dimension ref="A1:AL87"/>
  <sheetViews>
    <sheetView view="pageBreakPreview" zoomScale="75" zoomScaleNormal="100" zoomScaleSheetLayoutView="75" workbookViewId="0">
      <selection activeCell="S14" sqref="S14"/>
    </sheetView>
  </sheetViews>
  <sheetFormatPr defaultColWidth="10.26953125" defaultRowHeight="12.5"/>
  <cols>
    <col min="1" max="1" width="4.26953125" style="24" customWidth="1"/>
    <col min="2" max="5" width="10.453125" style="24" customWidth="1"/>
    <col min="6" max="9" width="11" style="24" customWidth="1"/>
    <col min="10" max="11" width="10.7265625" style="24" customWidth="1"/>
    <col min="12" max="13" width="10.26953125" style="24" customWidth="1"/>
    <col min="14" max="14" width="10.81640625" style="24" customWidth="1"/>
    <col min="15" max="15" width="10.54296875" style="24" customWidth="1"/>
    <col min="16" max="16" width="10.7265625" style="24" customWidth="1"/>
    <col min="17" max="17" width="10.26953125" style="24" customWidth="1"/>
    <col min="18" max="19" width="10.7265625" style="24" customWidth="1"/>
    <col min="20" max="20" width="11.7265625" style="24" customWidth="1"/>
    <col min="21" max="21" width="11" style="24" customWidth="1"/>
    <col min="22" max="22" width="10.26953125" style="24" customWidth="1"/>
    <col min="23" max="23" width="9.7265625" style="24" customWidth="1"/>
    <col min="24" max="24" width="10.7265625" style="24" customWidth="1"/>
    <col min="25" max="25" width="7.7265625" style="24" customWidth="1"/>
    <col min="26" max="27" width="9.81640625" style="24" customWidth="1"/>
    <col min="28" max="28" width="10.26953125" style="24" customWidth="1"/>
    <col min="29" max="29" width="6.1796875" style="24" customWidth="1"/>
    <col min="30" max="30" width="37.26953125" style="24" customWidth="1"/>
    <col min="31" max="31" width="10.453125" style="24" customWidth="1"/>
    <col min="32" max="16384" width="10.26953125" style="24"/>
  </cols>
  <sheetData>
    <row r="1" spans="1:38" s="1069" customFormat="1" ht="38.25" customHeight="1">
      <c r="A1" s="1616" t="s">
        <v>634</v>
      </c>
      <c r="B1" s="1616"/>
      <c r="C1" s="1616"/>
      <c r="D1" s="1616"/>
      <c r="E1" s="1616"/>
      <c r="F1" s="1616"/>
      <c r="G1" s="1616"/>
      <c r="H1" s="1616"/>
      <c r="I1" s="1616"/>
      <c r="J1" s="1616"/>
      <c r="K1" s="1616"/>
      <c r="L1" s="1616"/>
      <c r="M1" s="1616"/>
      <c r="N1" s="1616"/>
      <c r="O1" s="1616"/>
      <c r="P1" s="1616"/>
      <c r="Q1" s="1616"/>
    </row>
    <row r="2" spans="1:38" s="1069" customFormat="1" ht="20.25" customHeight="1">
      <c r="B2" s="1070"/>
      <c r="C2" s="1070"/>
      <c r="D2" s="1070"/>
      <c r="E2" s="1070"/>
      <c r="F2" s="1070"/>
      <c r="G2" s="1070"/>
      <c r="H2" s="1070"/>
      <c r="I2" s="1070"/>
      <c r="J2" s="1070"/>
      <c r="K2" s="1070"/>
      <c r="L2" s="1070"/>
      <c r="M2" s="1070"/>
      <c r="N2" s="1070"/>
      <c r="O2" s="1070"/>
      <c r="P2" s="1070"/>
      <c r="Q2" s="1070"/>
    </row>
    <row r="3" spans="1:38" s="1077" customFormat="1" ht="25.5" customHeight="1" thickBot="1">
      <c r="A3" s="1071"/>
      <c r="B3" s="1072"/>
      <c r="C3" s="1072"/>
      <c r="D3" s="1072"/>
      <c r="E3" s="1072"/>
      <c r="F3" s="1072"/>
      <c r="G3" s="1072"/>
      <c r="H3" s="1072"/>
      <c r="I3" s="1072"/>
      <c r="J3" s="1072"/>
      <c r="K3" s="1072"/>
      <c r="L3" s="1072"/>
      <c r="M3" s="1072"/>
      <c r="N3" s="1072"/>
      <c r="O3" s="1072"/>
      <c r="P3" s="1072"/>
      <c r="Q3" s="1072"/>
      <c r="R3" s="1073"/>
      <c r="S3" s="1074"/>
      <c r="T3" s="1074"/>
      <c r="U3" s="1075"/>
      <c r="V3" s="1076"/>
      <c r="X3" s="1078"/>
      <c r="Y3" s="1078"/>
      <c r="AD3" s="1079"/>
    </row>
    <row r="4" spans="1:38" ht="81.75" customHeight="1" thickTop="1">
      <c r="A4" s="1617" t="s">
        <v>114</v>
      </c>
      <c r="B4" s="1620" t="s">
        <v>438</v>
      </c>
      <c r="C4" s="1620"/>
      <c r="D4" s="1620"/>
      <c r="E4" s="1621"/>
      <c r="F4" s="1622" t="s">
        <v>498</v>
      </c>
      <c r="G4" s="1620"/>
      <c r="H4" s="1620"/>
      <c r="I4" s="1623"/>
      <c r="J4" s="1624" t="s">
        <v>519</v>
      </c>
      <c r="K4" s="1621"/>
      <c r="L4" s="1620" t="s">
        <v>499</v>
      </c>
      <c r="M4" s="1621"/>
      <c r="N4" s="1622" t="s">
        <v>608</v>
      </c>
      <c r="O4" s="1620"/>
      <c r="P4" s="1620"/>
      <c r="Q4" s="1625"/>
      <c r="V4" s="1080"/>
      <c r="AB4" s="29"/>
      <c r="AC4" s="29"/>
      <c r="AD4" s="29"/>
      <c r="AE4" s="1081"/>
      <c r="AF4" s="1082"/>
    </row>
    <row r="5" spans="1:38" ht="24" customHeight="1" thickBot="1">
      <c r="A5" s="1618"/>
      <c r="B5" s="1626" t="s">
        <v>115</v>
      </c>
      <c r="C5" s="1627"/>
      <c r="D5" s="1628" t="s">
        <v>116</v>
      </c>
      <c r="E5" s="1629"/>
      <c r="F5" s="1630" t="s">
        <v>115</v>
      </c>
      <c r="G5" s="1627"/>
      <c r="H5" s="1628" t="s">
        <v>116</v>
      </c>
      <c r="I5" s="1627"/>
      <c r="J5" s="1628" t="s">
        <v>116</v>
      </c>
      <c r="K5" s="1629"/>
      <c r="L5" s="1631" t="s">
        <v>116</v>
      </c>
      <c r="M5" s="1629"/>
      <c r="N5" s="1630" t="s">
        <v>115</v>
      </c>
      <c r="O5" s="1627"/>
      <c r="P5" s="1628" t="s">
        <v>116</v>
      </c>
      <c r="Q5" s="1632"/>
      <c r="AB5" s="29"/>
      <c r="AC5" s="1083"/>
      <c r="AD5" s="29"/>
      <c r="AE5" s="1081"/>
      <c r="AF5" s="1082"/>
    </row>
    <row r="6" spans="1:38" ht="22" customHeight="1">
      <c r="A6" s="1618"/>
      <c r="B6" s="1084" t="s">
        <v>118</v>
      </c>
      <c r="C6" s="1085" t="s">
        <v>119</v>
      </c>
      <c r="D6" s="1085" t="s">
        <v>118</v>
      </c>
      <c r="E6" s="1086" t="s">
        <v>119</v>
      </c>
      <c r="F6" s="1087" t="s">
        <v>118</v>
      </c>
      <c r="G6" s="1085" t="s">
        <v>119</v>
      </c>
      <c r="H6" s="1085" t="s">
        <v>118</v>
      </c>
      <c r="I6" s="1088" t="s">
        <v>119</v>
      </c>
      <c r="J6" s="1085" t="s">
        <v>118</v>
      </c>
      <c r="K6" s="1089" t="s">
        <v>119</v>
      </c>
      <c r="L6" s="1090" t="s">
        <v>118</v>
      </c>
      <c r="M6" s="1089" t="s">
        <v>119</v>
      </c>
      <c r="N6" s="1091" t="s">
        <v>118</v>
      </c>
      <c r="O6" s="1085" t="s">
        <v>119</v>
      </c>
      <c r="P6" s="1085" t="s">
        <v>118</v>
      </c>
      <c r="Q6" s="1092" t="s">
        <v>119</v>
      </c>
      <c r="AB6" s="29"/>
      <c r="AC6" s="1083"/>
      <c r="AD6" s="29"/>
      <c r="AE6" s="1081"/>
      <c r="AF6" s="1082"/>
    </row>
    <row r="7" spans="1:38" ht="22" customHeight="1">
      <c r="A7" s="1618"/>
      <c r="B7" s="1084" t="s">
        <v>120</v>
      </c>
      <c r="C7" s="1085" t="s">
        <v>121</v>
      </c>
      <c r="D7" s="1085" t="s">
        <v>120</v>
      </c>
      <c r="E7" s="1086" t="s">
        <v>121</v>
      </c>
      <c r="F7" s="1087" t="s">
        <v>120</v>
      </c>
      <c r="G7" s="1085" t="s">
        <v>121</v>
      </c>
      <c r="H7" s="1085" t="s">
        <v>120</v>
      </c>
      <c r="I7" s="1088" t="s">
        <v>121</v>
      </c>
      <c r="J7" s="1085" t="s">
        <v>120</v>
      </c>
      <c r="K7" s="1089" t="s">
        <v>121</v>
      </c>
      <c r="L7" s="1090" t="s">
        <v>120</v>
      </c>
      <c r="M7" s="1089" t="s">
        <v>121</v>
      </c>
      <c r="N7" s="1091" t="s">
        <v>120</v>
      </c>
      <c r="O7" s="1085" t="s">
        <v>121</v>
      </c>
      <c r="P7" s="1085" t="s">
        <v>120</v>
      </c>
      <c r="Q7" s="1092" t="s">
        <v>121</v>
      </c>
      <c r="AB7" s="29"/>
      <c r="AC7" s="1083"/>
      <c r="AD7" s="29"/>
      <c r="AE7" s="1081"/>
      <c r="AF7" s="1082"/>
    </row>
    <row r="8" spans="1:38" ht="22" customHeight="1" thickBot="1">
      <c r="A8" s="1619"/>
      <c r="B8" s="1093" t="s">
        <v>122</v>
      </c>
      <c r="C8" s="1094" t="s">
        <v>123</v>
      </c>
      <c r="D8" s="1094" t="s">
        <v>122</v>
      </c>
      <c r="E8" s="1095" t="s">
        <v>123</v>
      </c>
      <c r="F8" s="1096" t="s">
        <v>122</v>
      </c>
      <c r="G8" s="1094" t="s">
        <v>123</v>
      </c>
      <c r="H8" s="1094" t="s">
        <v>122</v>
      </c>
      <c r="I8" s="1097" t="s">
        <v>123</v>
      </c>
      <c r="J8" s="1094" t="s">
        <v>122</v>
      </c>
      <c r="K8" s="1098" t="s">
        <v>123</v>
      </c>
      <c r="L8" s="1099" t="s">
        <v>122</v>
      </c>
      <c r="M8" s="1098" t="s">
        <v>123</v>
      </c>
      <c r="N8" s="1100" t="s">
        <v>122</v>
      </c>
      <c r="O8" s="1094" t="s">
        <v>123</v>
      </c>
      <c r="P8" s="1094" t="s">
        <v>122</v>
      </c>
      <c r="Q8" s="1101" t="s">
        <v>123</v>
      </c>
      <c r="AB8" s="29"/>
      <c r="AC8" s="1083"/>
      <c r="AD8" s="29"/>
      <c r="AE8" s="1102"/>
      <c r="AF8" s="1102"/>
      <c r="AG8" s="1102"/>
      <c r="AH8" s="1102"/>
      <c r="AI8" s="1103"/>
      <c r="AJ8" s="1103"/>
      <c r="AK8" s="1103"/>
      <c r="AL8" s="1103"/>
    </row>
    <row r="9" spans="1:38" ht="25.5" customHeight="1" thickTop="1">
      <c r="A9" s="1104">
        <v>1</v>
      </c>
      <c r="B9" s="1105">
        <v>4637</v>
      </c>
      <c r="C9" s="1106">
        <v>200</v>
      </c>
      <c r="D9" s="1106">
        <v>3623</v>
      </c>
      <c r="E9" s="1107">
        <v>144</v>
      </c>
      <c r="F9" s="1108">
        <v>2972</v>
      </c>
      <c r="G9" s="1106">
        <v>335</v>
      </c>
      <c r="H9" s="1106">
        <v>2684</v>
      </c>
      <c r="I9" s="1106">
        <v>307</v>
      </c>
      <c r="J9" s="1106">
        <v>509</v>
      </c>
      <c r="K9" s="1109">
        <v>72</v>
      </c>
      <c r="L9" s="1107">
        <v>423</v>
      </c>
      <c r="M9" s="1110">
        <v>7</v>
      </c>
      <c r="N9" s="1108">
        <v>1070</v>
      </c>
      <c r="O9" s="1106">
        <v>0</v>
      </c>
      <c r="P9" s="1106">
        <v>782</v>
      </c>
      <c r="Q9" s="1111">
        <v>31</v>
      </c>
      <c r="AB9" s="29"/>
      <c r="AC9" s="29"/>
      <c r="AD9" s="29"/>
      <c r="AE9" s="1081"/>
      <c r="AF9" s="1081"/>
      <c r="AG9" s="1081"/>
      <c r="AH9" s="1081"/>
      <c r="AI9" s="31"/>
      <c r="AJ9" s="31"/>
      <c r="AK9" s="31"/>
      <c r="AL9" s="31"/>
    </row>
    <row r="10" spans="1:38" ht="25.5" customHeight="1">
      <c r="A10" s="1104">
        <v>2</v>
      </c>
      <c r="B10" s="1112">
        <v>3335</v>
      </c>
      <c r="C10" s="1113">
        <v>827</v>
      </c>
      <c r="D10" s="1113">
        <v>2352</v>
      </c>
      <c r="E10" s="1114">
        <v>413</v>
      </c>
      <c r="F10" s="1115">
        <v>3060</v>
      </c>
      <c r="G10" s="1113">
        <v>635</v>
      </c>
      <c r="H10" s="1113">
        <v>2757</v>
      </c>
      <c r="I10" s="1113">
        <v>579</v>
      </c>
      <c r="J10" s="1113">
        <v>522</v>
      </c>
      <c r="K10" s="1116">
        <v>128</v>
      </c>
      <c r="L10" s="1114">
        <v>400</v>
      </c>
      <c r="M10" s="1117">
        <v>24</v>
      </c>
      <c r="N10" s="1115">
        <v>987</v>
      </c>
      <c r="O10" s="1113">
        <v>24</v>
      </c>
      <c r="P10" s="1113">
        <v>753</v>
      </c>
      <c r="Q10" s="1118">
        <v>87</v>
      </c>
      <c r="AB10" s="29"/>
      <c r="AC10" s="29"/>
      <c r="AD10" s="29"/>
      <c r="AE10" s="1081"/>
      <c r="AF10" s="1081"/>
      <c r="AG10" s="1081"/>
      <c r="AH10" s="1081"/>
      <c r="AI10" s="31"/>
      <c r="AJ10" s="31"/>
      <c r="AK10" s="31"/>
      <c r="AL10" s="31"/>
    </row>
    <row r="11" spans="1:38" ht="25.5" customHeight="1">
      <c r="A11" s="1104">
        <v>3</v>
      </c>
      <c r="B11" s="1112">
        <v>4407</v>
      </c>
      <c r="C11" s="1113">
        <v>2156</v>
      </c>
      <c r="D11" s="1113">
        <v>2814</v>
      </c>
      <c r="E11" s="1114">
        <v>1142</v>
      </c>
      <c r="F11" s="1115">
        <v>3056</v>
      </c>
      <c r="G11" s="1113">
        <v>931</v>
      </c>
      <c r="H11" s="1113">
        <v>2757</v>
      </c>
      <c r="I11" s="1113">
        <v>864</v>
      </c>
      <c r="J11" s="1113">
        <v>527</v>
      </c>
      <c r="K11" s="1116">
        <v>188</v>
      </c>
      <c r="L11" s="1114">
        <v>406</v>
      </c>
      <c r="M11" s="1117">
        <v>45</v>
      </c>
      <c r="N11" s="1115">
        <v>968</v>
      </c>
      <c r="O11" s="1113">
        <v>28</v>
      </c>
      <c r="P11" s="1113">
        <v>736</v>
      </c>
      <c r="Q11" s="1118">
        <v>109</v>
      </c>
      <c r="AB11" s="29"/>
      <c r="AC11" s="1083"/>
      <c r="AD11" s="29"/>
      <c r="AE11" s="1081"/>
      <c r="AF11" s="1081"/>
      <c r="AG11" s="1081"/>
      <c r="AH11" s="1081"/>
      <c r="AI11" s="31"/>
      <c r="AJ11" s="31"/>
      <c r="AK11" s="31"/>
      <c r="AL11" s="31"/>
    </row>
    <row r="12" spans="1:38" ht="25.5" customHeight="1">
      <c r="A12" s="1104">
        <v>4</v>
      </c>
      <c r="B12" s="1112">
        <v>5651</v>
      </c>
      <c r="C12" s="1113">
        <v>3753</v>
      </c>
      <c r="D12" s="1113">
        <v>4150</v>
      </c>
      <c r="E12" s="1114">
        <v>2768</v>
      </c>
      <c r="F12" s="1115">
        <v>2911</v>
      </c>
      <c r="G12" s="1113">
        <v>1175</v>
      </c>
      <c r="H12" s="1113">
        <v>2620</v>
      </c>
      <c r="I12" s="1113">
        <v>1078</v>
      </c>
      <c r="J12" s="1113">
        <v>495</v>
      </c>
      <c r="K12" s="1116">
        <v>231</v>
      </c>
      <c r="L12" s="1114">
        <v>401</v>
      </c>
      <c r="M12" s="1117">
        <v>62</v>
      </c>
      <c r="N12" s="1115">
        <v>896</v>
      </c>
      <c r="O12" s="1113">
        <v>28</v>
      </c>
      <c r="P12" s="1113">
        <v>681</v>
      </c>
      <c r="Q12" s="1118">
        <v>129</v>
      </c>
      <c r="AB12" s="29"/>
      <c r="AC12" s="29"/>
      <c r="AD12" s="29"/>
      <c r="AE12" s="1081"/>
      <c r="AF12" s="1081"/>
      <c r="AG12" s="1081"/>
      <c r="AH12" s="1081"/>
      <c r="AI12" s="31"/>
      <c r="AJ12" s="31"/>
      <c r="AK12" s="31"/>
      <c r="AL12" s="31"/>
    </row>
    <row r="13" spans="1:38" ht="25.5" customHeight="1">
      <c r="A13" s="1104">
        <v>5</v>
      </c>
      <c r="B13" s="1112">
        <v>6372</v>
      </c>
      <c r="C13" s="1113">
        <v>4813</v>
      </c>
      <c r="D13" s="1113">
        <v>5361</v>
      </c>
      <c r="E13" s="1114">
        <v>4338</v>
      </c>
      <c r="F13" s="1115">
        <v>2755</v>
      </c>
      <c r="G13" s="1113">
        <v>1442</v>
      </c>
      <c r="H13" s="1113">
        <v>2490</v>
      </c>
      <c r="I13" s="1113">
        <v>1330</v>
      </c>
      <c r="J13" s="1113">
        <v>472</v>
      </c>
      <c r="K13" s="1116">
        <v>283</v>
      </c>
      <c r="L13" s="1114">
        <v>396</v>
      </c>
      <c r="M13" s="1117">
        <v>78</v>
      </c>
      <c r="N13" s="1115">
        <v>866</v>
      </c>
      <c r="O13" s="1113">
        <v>35</v>
      </c>
      <c r="P13" s="1113">
        <v>660</v>
      </c>
      <c r="Q13" s="1118">
        <v>143</v>
      </c>
      <c r="AB13" s="400"/>
      <c r="AC13" s="29"/>
      <c r="AD13" s="29"/>
      <c r="AE13" s="1081"/>
      <c r="AF13" s="1081"/>
      <c r="AG13" s="1081"/>
      <c r="AH13" s="1081"/>
      <c r="AI13" s="31"/>
      <c r="AJ13" s="31"/>
      <c r="AK13" s="31"/>
      <c r="AL13" s="31"/>
    </row>
    <row r="14" spans="1:38" ht="25.5" customHeight="1">
      <c r="A14" s="1104">
        <v>6</v>
      </c>
      <c r="B14" s="1112">
        <v>7150</v>
      </c>
      <c r="C14" s="1113">
        <v>5830</v>
      </c>
      <c r="D14" s="1113">
        <v>5947</v>
      </c>
      <c r="E14" s="1114">
        <v>5189</v>
      </c>
      <c r="F14" s="1115">
        <v>2709</v>
      </c>
      <c r="G14" s="1113">
        <v>1743</v>
      </c>
      <c r="H14" s="1113">
        <v>2418</v>
      </c>
      <c r="I14" s="1113">
        <v>1581</v>
      </c>
      <c r="J14" s="1113">
        <v>466</v>
      </c>
      <c r="K14" s="1116">
        <v>329</v>
      </c>
      <c r="L14" s="1114">
        <v>402</v>
      </c>
      <c r="M14" s="1117">
        <v>97</v>
      </c>
      <c r="N14" s="1115">
        <v>833</v>
      </c>
      <c r="O14" s="1113">
        <v>38</v>
      </c>
      <c r="P14" s="1113">
        <v>637</v>
      </c>
      <c r="Q14" s="1118">
        <v>153</v>
      </c>
      <c r="AB14" s="400"/>
      <c r="AD14" s="29"/>
      <c r="AE14" s="1081"/>
      <c r="AF14" s="1081"/>
      <c r="AG14" s="1081"/>
      <c r="AH14" s="1081"/>
      <c r="AI14" s="31"/>
      <c r="AJ14" s="31"/>
      <c r="AK14" s="31"/>
      <c r="AL14" s="31"/>
    </row>
    <row r="15" spans="1:38" ht="25.5" customHeight="1">
      <c r="A15" s="1104">
        <v>7</v>
      </c>
      <c r="B15" s="1112">
        <v>7430</v>
      </c>
      <c r="C15" s="1113">
        <v>6566</v>
      </c>
      <c r="D15" s="1113">
        <v>6509</v>
      </c>
      <c r="E15" s="1114">
        <v>6227</v>
      </c>
      <c r="F15" s="1115">
        <v>2670</v>
      </c>
      <c r="G15" s="1113">
        <v>1980</v>
      </c>
      <c r="H15" s="1113">
        <v>2397</v>
      </c>
      <c r="I15" s="1113">
        <v>1822</v>
      </c>
      <c r="J15" s="1113">
        <v>475</v>
      </c>
      <c r="K15" s="1116">
        <v>371</v>
      </c>
      <c r="L15" s="1114">
        <v>403</v>
      </c>
      <c r="M15" s="1117">
        <v>122</v>
      </c>
      <c r="N15" s="1115">
        <v>781</v>
      </c>
      <c r="O15" s="1113">
        <v>69</v>
      </c>
      <c r="P15" s="1113">
        <v>576</v>
      </c>
      <c r="Q15" s="1118">
        <v>184</v>
      </c>
      <c r="AD15" s="29"/>
      <c r="AE15" s="1081"/>
      <c r="AF15" s="1081"/>
      <c r="AG15" s="1081"/>
      <c r="AH15" s="1081"/>
      <c r="AI15" s="31"/>
      <c r="AJ15" s="31"/>
      <c r="AK15" s="31"/>
      <c r="AL15" s="31"/>
    </row>
    <row r="16" spans="1:38" ht="25.5" customHeight="1">
      <c r="A16" s="1104">
        <v>8</v>
      </c>
      <c r="B16" s="1112">
        <v>7656</v>
      </c>
      <c r="C16" s="1113">
        <v>7008</v>
      </c>
      <c r="D16" s="1113">
        <v>6757</v>
      </c>
      <c r="E16" s="1114">
        <v>6813</v>
      </c>
      <c r="F16" s="1115">
        <v>2866</v>
      </c>
      <c r="G16" s="1113">
        <v>2424</v>
      </c>
      <c r="H16" s="1113">
        <v>2547</v>
      </c>
      <c r="I16" s="1113">
        <v>2215</v>
      </c>
      <c r="J16" s="1113">
        <v>487</v>
      </c>
      <c r="K16" s="1116">
        <v>414</v>
      </c>
      <c r="L16" s="1114">
        <v>410</v>
      </c>
      <c r="M16" s="1117">
        <v>150</v>
      </c>
      <c r="N16" s="1115">
        <v>771</v>
      </c>
      <c r="O16" s="1113">
        <v>91</v>
      </c>
      <c r="P16" s="1113">
        <v>561</v>
      </c>
      <c r="Q16" s="1118">
        <v>196</v>
      </c>
      <c r="AD16" s="29"/>
      <c r="AE16" s="1081"/>
      <c r="AF16" s="1081"/>
      <c r="AG16" s="1081"/>
      <c r="AH16" s="1081"/>
      <c r="AI16" s="31"/>
      <c r="AJ16" s="31"/>
      <c r="AK16" s="31"/>
      <c r="AL16" s="31"/>
    </row>
    <row r="17" spans="1:38" ht="25.5" customHeight="1">
      <c r="A17" s="1104">
        <v>9</v>
      </c>
      <c r="B17" s="1112">
        <v>7671</v>
      </c>
      <c r="C17" s="1113">
        <v>7320</v>
      </c>
      <c r="D17" s="1113">
        <v>6885</v>
      </c>
      <c r="E17" s="1114">
        <v>7349</v>
      </c>
      <c r="F17" s="1115">
        <v>2950</v>
      </c>
      <c r="G17" s="1113">
        <v>2828</v>
      </c>
      <c r="H17" s="1113">
        <v>2614</v>
      </c>
      <c r="I17" s="1113">
        <v>2580</v>
      </c>
      <c r="J17" s="1113">
        <v>519</v>
      </c>
      <c r="K17" s="1116">
        <v>485</v>
      </c>
      <c r="L17" s="1114">
        <v>409</v>
      </c>
      <c r="M17" s="1117">
        <v>185</v>
      </c>
      <c r="N17" s="1115">
        <v>724</v>
      </c>
      <c r="O17" s="1113">
        <v>97</v>
      </c>
      <c r="P17" s="1113">
        <v>537</v>
      </c>
      <c r="Q17" s="1118">
        <v>226</v>
      </c>
      <c r="AD17" s="1119"/>
      <c r="AE17" s="1081"/>
      <c r="AF17" s="1081"/>
      <c r="AG17" s="1081"/>
      <c r="AH17" s="1081"/>
      <c r="AI17" s="31"/>
      <c r="AJ17" s="31"/>
      <c r="AK17" s="31"/>
      <c r="AL17" s="31"/>
    </row>
    <row r="18" spans="1:38" ht="25.5" customHeight="1">
      <c r="A18" s="1104">
        <v>10</v>
      </c>
      <c r="B18" s="1112">
        <v>7423</v>
      </c>
      <c r="C18" s="1113">
        <v>7518</v>
      </c>
      <c r="D18" s="1113">
        <v>6598</v>
      </c>
      <c r="E18" s="1114">
        <v>7707</v>
      </c>
      <c r="F18" s="1115">
        <v>2987</v>
      </c>
      <c r="G18" s="1113">
        <v>3193</v>
      </c>
      <c r="H18" s="1113">
        <v>2692</v>
      </c>
      <c r="I18" s="1113">
        <v>2966</v>
      </c>
      <c r="J18" s="1113">
        <v>523</v>
      </c>
      <c r="K18" s="1116">
        <v>551</v>
      </c>
      <c r="L18" s="1114">
        <v>416</v>
      </c>
      <c r="M18" s="1117">
        <v>223</v>
      </c>
      <c r="N18" s="1115">
        <v>693</v>
      </c>
      <c r="O18" s="1113">
        <v>113</v>
      </c>
      <c r="P18" s="1113">
        <v>523</v>
      </c>
      <c r="Q18" s="1118">
        <v>267</v>
      </c>
      <c r="AD18" s="1117"/>
      <c r="AE18" s="1081"/>
      <c r="AF18" s="1081"/>
      <c r="AG18" s="1081"/>
      <c r="AH18" s="1081"/>
      <c r="AI18" s="31"/>
      <c r="AJ18" s="31"/>
      <c r="AK18" s="31"/>
      <c r="AL18" s="31"/>
    </row>
    <row r="19" spans="1:38" ht="25.5" customHeight="1">
      <c r="A19" s="1104">
        <v>11</v>
      </c>
      <c r="B19" s="1112">
        <v>6788</v>
      </c>
      <c r="C19" s="1113">
        <v>7685</v>
      </c>
      <c r="D19" s="1113">
        <v>5959</v>
      </c>
      <c r="E19" s="1114">
        <v>7915</v>
      </c>
      <c r="F19" s="1115">
        <v>3010</v>
      </c>
      <c r="G19" s="1113">
        <v>3540</v>
      </c>
      <c r="H19" s="1113">
        <v>2708</v>
      </c>
      <c r="I19" s="1113">
        <v>3288</v>
      </c>
      <c r="J19" s="1113">
        <v>527</v>
      </c>
      <c r="K19" s="1116">
        <v>606</v>
      </c>
      <c r="L19" s="1114">
        <v>409</v>
      </c>
      <c r="M19" s="1117">
        <v>262</v>
      </c>
      <c r="N19" s="1115">
        <v>675</v>
      </c>
      <c r="O19" s="1113">
        <v>135</v>
      </c>
      <c r="P19" s="1113">
        <v>504</v>
      </c>
      <c r="Q19" s="1118">
        <v>292</v>
      </c>
      <c r="AC19" s="1120"/>
      <c r="AD19" s="1117"/>
      <c r="AE19" s="1081"/>
      <c r="AF19" s="1081"/>
      <c r="AG19" s="1081"/>
      <c r="AH19" s="1081"/>
      <c r="AI19" s="31"/>
      <c r="AJ19" s="31"/>
      <c r="AK19" s="31"/>
      <c r="AL19" s="31"/>
    </row>
    <row r="20" spans="1:38" s="1129" customFormat="1" ht="25.5" customHeight="1" thickBot="1">
      <c r="A20" s="1121">
        <v>12</v>
      </c>
      <c r="B20" s="1122">
        <v>5089</v>
      </c>
      <c r="C20" s="1123">
        <v>7750</v>
      </c>
      <c r="D20" s="1123">
        <v>4307</v>
      </c>
      <c r="E20" s="1124">
        <v>8038</v>
      </c>
      <c r="F20" s="1125">
        <v>3007</v>
      </c>
      <c r="G20" s="1123">
        <v>3887</v>
      </c>
      <c r="H20" s="1123">
        <v>2701</v>
      </c>
      <c r="I20" s="1123">
        <v>3611</v>
      </c>
      <c r="J20" s="1123">
        <v>537</v>
      </c>
      <c r="K20" s="1126">
        <v>665</v>
      </c>
      <c r="L20" s="1124">
        <v>382</v>
      </c>
      <c r="M20" s="1127">
        <v>288</v>
      </c>
      <c r="N20" s="1125">
        <v>664</v>
      </c>
      <c r="O20" s="1123">
        <v>161</v>
      </c>
      <c r="P20" s="1123">
        <v>488</v>
      </c>
      <c r="Q20" s="1128">
        <v>313</v>
      </c>
      <c r="AB20" s="1130"/>
      <c r="AC20" s="1131"/>
      <c r="AD20" s="1131"/>
      <c r="AE20" s="1132"/>
      <c r="AF20" s="1132"/>
      <c r="AG20" s="1132"/>
      <c r="AH20" s="1132"/>
      <c r="AI20" s="1133"/>
      <c r="AJ20" s="1133"/>
      <c r="AK20" s="1133"/>
      <c r="AL20" s="1133"/>
    </row>
    <row r="21" spans="1:38" ht="9.75" customHeight="1" thickTop="1">
      <c r="A21" s="1134"/>
      <c r="B21" s="1117"/>
      <c r="C21" s="1117"/>
      <c r="D21" s="1117"/>
      <c r="E21" s="1117"/>
      <c r="F21" s="1117"/>
      <c r="G21" s="1117"/>
      <c r="H21" s="1117"/>
      <c r="I21" s="1117"/>
      <c r="J21" s="1117"/>
      <c r="K21" s="1117"/>
      <c r="L21" s="1117"/>
      <c r="M21" s="1117"/>
      <c r="N21" s="1117"/>
      <c r="O21" s="1117"/>
      <c r="P21" s="1117"/>
      <c r="Q21" s="1117"/>
      <c r="R21" s="1117"/>
      <c r="S21" s="1117"/>
      <c r="T21" s="1117"/>
      <c r="U21" s="1117"/>
      <c r="V21" s="1117"/>
      <c r="W21" s="1117"/>
      <c r="X21" s="1117"/>
      <c r="Y21" s="1117"/>
      <c r="Z21" s="1135"/>
      <c r="AA21" s="1135"/>
      <c r="AC21" s="1117"/>
      <c r="AD21" s="1117"/>
      <c r="AE21" s="1117"/>
    </row>
    <row r="22" spans="1:38" ht="9.75" customHeight="1">
      <c r="A22" s="1134"/>
      <c r="B22" s="1117"/>
      <c r="C22" s="1117"/>
      <c r="D22" s="1136"/>
      <c r="E22" s="1137"/>
      <c r="F22" s="1137"/>
      <c r="G22" s="1137"/>
      <c r="H22" s="1137"/>
      <c r="I22" s="1117"/>
      <c r="J22" s="1117"/>
      <c r="K22" s="1117"/>
      <c r="L22" s="1117"/>
      <c r="M22" s="1117"/>
      <c r="N22" s="1117"/>
      <c r="O22" s="1117"/>
      <c r="P22" s="1117"/>
      <c r="Q22" s="1138"/>
      <c r="R22" s="1138"/>
      <c r="S22" s="1138"/>
      <c r="T22" s="1138"/>
      <c r="U22" s="1138"/>
      <c r="V22" s="1117"/>
      <c r="W22" s="1117"/>
      <c r="X22" s="1117"/>
      <c r="Y22" s="1135"/>
      <c r="Z22" s="1135"/>
      <c r="AA22" s="1135"/>
      <c r="AC22" s="1117"/>
      <c r="AD22" s="1139"/>
      <c r="AE22" s="1139"/>
    </row>
    <row r="23" spans="1:38" ht="9.75" customHeight="1" thickBot="1">
      <c r="A23" s="1134"/>
      <c r="B23" s="1117"/>
      <c r="C23" s="1117"/>
      <c r="D23" s="1117"/>
      <c r="E23" s="1117"/>
      <c r="F23" s="1117"/>
      <c r="G23" s="1117"/>
      <c r="H23" s="1140"/>
      <c r="I23" s="1140"/>
      <c r="L23" s="1117"/>
      <c r="M23" s="1117"/>
      <c r="N23" s="1117"/>
      <c r="O23" s="1117"/>
      <c r="P23" s="1117"/>
      <c r="Q23" s="1141"/>
      <c r="R23" s="1142"/>
      <c r="S23" s="1143"/>
      <c r="T23" s="1143"/>
      <c r="U23" s="1143"/>
      <c r="V23" s="1117"/>
      <c r="W23" s="1117"/>
      <c r="X23" s="1117"/>
      <c r="Y23" s="1135"/>
      <c r="Z23" s="1135"/>
      <c r="AA23" s="1135"/>
      <c r="AC23" s="1117"/>
    </row>
    <row r="24" spans="1:38" ht="80.5" customHeight="1" thickTop="1">
      <c r="A24" s="1617" t="s">
        <v>114</v>
      </c>
      <c r="B24" s="1633" t="s">
        <v>609</v>
      </c>
      <c r="C24" s="1621"/>
      <c r="D24" s="1620" t="s">
        <v>610</v>
      </c>
      <c r="E24" s="1621"/>
      <c r="F24" s="1622" t="s">
        <v>500</v>
      </c>
      <c r="G24" s="1621"/>
      <c r="H24" s="1620" t="s">
        <v>501</v>
      </c>
      <c r="I24" s="1621"/>
      <c r="J24" s="1622" t="s">
        <v>448</v>
      </c>
      <c r="K24" s="1621"/>
      <c r="L24" s="1622" t="s">
        <v>520</v>
      </c>
      <c r="M24" s="1621"/>
      <c r="N24" s="1637" t="s">
        <v>635</v>
      </c>
      <c r="O24" s="1638"/>
      <c r="P24" s="1620" t="s">
        <v>611</v>
      </c>
      <c r="Q24" s="1625"/>
      <c r="V24" s="1117"/>
      <c r="W24" s="1117"/>
      <c r="X24" s="1117"/>
      <c r="Y24" s="1135"/>
      <c r="Z24" s="1135"/>
      <c r="AA24" s="1135"/>
    </row>
    <row r="25" spans="1:38" ht="25.5" customHeight="1" thickBot="1">
      <c r="A25" s="1618"/>
      <c r="B25" s="1626" t="s">
        <v>116</v>
      </c>
      <c r="C25" s="1629"/>
      <c r="D25" s="1631" t="s">
        <v>447</v>
      </c>
      <c r="E25" s="1629"/>
      <c r="F25" s="1630" t="s">
        <v>339</v>
      </c>
      <c r="G25" s="1629"/>
      <c r="H25" s="1631" t="s">
        <v>636</v>
      </c>
      <c r="I25" s="1629"/>
      <c r="J25" s="1631" t="s">
        <v>636</v>
      </c>
      <c r="K25" s="1629"/>
      <c r="L25" s="1630" t="s">
        <v>124</v>
      </c>
      <c r="M25" s="1629"/>
      <c r="N25" s="1634" t="s">
        <v>636</v>
      </c>
      <c r="O25" s="1635"/>
      <c r="P25" s="1631" t="s">
        <v>117</v>
      </c>
      <c r="Q25" s="1632"/>
      <c r="V25" s="1117"/>
      <c r="W25" s="1117"/>
      <c r="X25" s="1117"/>
      <c r="Y25" s="1135"/>
      <c r="Z25" s="1135"/>
      <c r="AA25" s="1135"/>
      <c r="AC25" s="1144" t="s">
        <v>637</v>
      </c>
      <c r="AD25" s="397"/>
      <c r="AE25" s="397"/>
      <c r="AF25" s="397"/>
      <c r="AG25" s="1145"/>
    </row>
    <row r="26" spans="1:38" ht="25.5" customHeight="1">
      <c r="A26" s="1618"/>
      <c r="B26" s="1146" t="s">
        <v>118</v>
      </c>
      <c r="C26" s="1089" t="s">
        <v>119</v>
      </c>
      <c r="D26" s="1090" t="s">
        <v>118</v>
      </c>
      <c r="E26" s="1089" t="s">
        <v>119</v>
      </c>
      <c r="F26" s="1147" t="s">
        <v>118</v>
      </c>
      <c r="G26" s="1089" t="s">
        <v>119</v>
      </c>
      <c r="H26" s="1148" t="s">
        <v>118</v>
      </c>
      <c r="I26" s="1149" t="s">
        <v>119</v>
      </c>
      <c r="J26" s="1147" t="s">
        <v>118</v>
      </c>
      <c r="K26" s="1089" t="s">
        <v>119</v>
      </c>
      <c r="L26" s="1150" t="s">
        <v>118</v>
      </c>
      <c r="M26" s="1149" t="s">
        <v>119</v>
      </c>
      <c r="N26" s="1151" t="s">
        <v>118</v>
      </c>
      <c r="O26" s="1152" t="s">
        <v>119</v>
      </c>
      <c r="P26" s="1150" t="s">
        <v>118</v>
      </c>
      <c r="Q26" s="1092" t="s">
        <v>119</v>
      </c>
      <c r="V26" s="1117"/>
      <c r="W26" s="1117"/>
      <c r="X26" s="1117"/>
      <c r="Y26" s="1135"/>
      <c r="Z26" s="1135"/>
      <c r="AC26" s="401" t="s">
        <v>638</v>
      </c>
      <c r="AD26" s="401"/>
      <c r="AE26" s="1153">
        <v>8038</v>
      </c>
      <c r="AF26" s="397"/>
      <c r="AG26" s="1145"/>
    </row>
    <row r="27" spans="1:38" ht="25.5" customHeight="1">
      <c r="A27" s="1618"/>
      <c r="B27" s="1146" t="s">
        <v>120</v>
      </c>
      <c r="C27" s="1089" t="s">
        <v>121</v>
      </c>
      <c r="D27" s="1090" t="s">
        <v>120</v>
      </c>
      <c r="E27" s="1089" t="s">
        <v>121</v>
      </c>
      <c r="F27" s="1147" t="s">
        <v>120</v>
      </c>
      <c r="G27" s="1089" t="s">
        <v>121</v>
      </c>
      <c r="H27" s="1090" t="s">
        <v>120</v>
      </c>
      <c r="I27" s="1149" t="s">
        <v>121</v>
      </c>
      <c r="J27" s="1147" t="s">
        <v>120</v>
      </c>
      <c r="K27" s="1089" t="s">
        <v>121</v>
      </c>
      <c r="L27" s="1147" t="s">
        <v>120</v>
      </c>
      <c r="M27" s="1149" t="s">
        <v>121</v>
      </c>
      <c r="N27" s="1154" t="s">
        <v>120</v>
      </c>
      <c r="O27" s="1152" t="s">
        <v>121</v>
      </c>
      <c r="P27" s="1147" t="s">
        <v>120</v>
      </c>
      <c r="Q27" s="1092" t="s">
        <v>121</v>
      </c>
      <c r="V27" s="1117"/>
      <c r="W27" s="1117"/>
      <c r="X27" s="1117"/>
      <c r="Y27" s="1135"/>
      <c r="Z27" s="1135"/>
      <c r="AA27" s="1135"/>
      <c r="AC27" s="401" t="s">
        <v>639</v>
      </c>
      <c r="AD27" s="401"/>
      <c r="AE27" s="1153">
        <v>3899</v>
      </c>
      <c r="AF27" s="397"/>
      <c r="AG27" s="1145"/>
    </row>
    <row r="28" spans="1:38" ht="25.5" customHeight="1" thickBot="1">
      <c r="A28" s="1619"/>
      <c r="B28" s="1155" t="s">
        <v>122</v>
      </c>
      <c r="C28" s="1098" t="s">
        <v>123</v>
      </c>
      <c r="D28" s="1099" t="s">
        <v>122</v>
      </c>
      <c r="E28" s="1098" t="s">
        <v>123</v>
      </c>
      <c r="F28" s="1156" t="s">
        <v>122</v>
      </c>
      <c r="G28" s="1098" t="s">
        <v>123</v>
      </c>
      <c r="H28" s="1099" t="s">
        <v>122</v>
      </c>
      <c r="I28" s="1157" t="s">
        <v>123</v>
      </c>
      <c r="J28" s="1156" t="s">
        <v>122</v>
      </c>
      <c r="K28" s="1098" t="s">
        <v>123</v>
      </c>
      <c r="L28" s="1156" t="s">
        <v>122</v>
      </c>
      <c r="M28" s="1157" t="s">
        <v>123</v>
      </c>
      <c r="N28" s="1158" t="s">
        <v>122</v>
      </c>
      <c r="O28" s="1159" t="s">
        <v>123</v>
      </c>
      <c r="P28" s="1156" t="s">
        <v>122</v>
      </c>
      <c r="Q28" s="1101" t="s">
        <v>123</v>
      </c>
      <c r="V28" s="1117"/>
      <c r="W28" s="1117"/>
      <c r="X28" s="1117"/>
      <c r="Y28" s="1135"/>
      <c r="Z28" s="1135"/>
      <c r="AA28" s="1135"/>
      <c r="AC28" s="401" t="s">
        <v>640</v>
      </c>
      <c r="AD28" s="1160"/>
      <c r="AE28" s="1153">
        <v>7411</v>
      </c>
      <c r="AF28" s="397"/>
      <c r="AG28" s="1145"/>
    </row>
    <row r="29" spans="1:38" ht="25.5" customHeight="1" thickTop="1">
      <c r="A29" s="1104">
        <v>1</v>
      </c>
      <c r="B29" s="1161">
        <v>19</v>
      </c>
      <c r="C29" s="1109">
        <v>0</v>
      </c>
      <c r="D29" s="1107">
        <v>100</v>
      </c>
      <c r="E29" s="1109">
        <v>8</v>
      </c>
      <c r="F29" s="1162">
        <v>2</v>
      </c>
      <c r="G29" s="1116">
        <v>0</v>
      </c>
      <c r="H29" s="1114">
        <v>356</v>
      </c>
      <c r="I29" s="1116">
        <v>357</v>
      </c>
      <c r="J29" s="1163">
        <v>266</v>
      </c>
      <c r="K29" s="1116">
        <v>215</v>
      </c>
      <c r="L29" s="1164">
        <v>217</v>
      </c>
      <c r="M29" s="1165">
        <v>33</v>
      </c>
      <c r="N29" s="1164" t="s">
        <v>263</v>
      </c>
      <c r="O29" s="1165" t="s">
        <v>263</v>
      </c>
      <c r="P29" s="1163">
        <v>41</v>
      </c>
      <c r="Q29" s="1118">
        <v>17</v>
      </c>
      <c r="V29" s="1117"/>
      <c r="W29" s="1117"/>
      <c r="X29" s="1117"/>
      <c r="Y29" s="1135"/>
      <c r="Z29" s="1135"/>
      <c r="AA29" s="1135"/>
      <c r="AC29" s="401" t="s">
        <v>641</v>
      </c>
      <c r="AD29" s="1160"/>
      <c r="AE29" s="1153">
        <v>318</v>
      </c>
      <c r="AF29" s="397"/>
      <c r="AG29" s="1145"/>
    </row>
    <row r="30" spans="1:38" ht="25.5" customHeight="1">
      <c r="A30" s="1104">
        <v>2</v>
      </c>
      <c r="B30" s="1166">
        <v>18</v>
      </c>
      <c r="C30" s="1116">
        <v>0</v>
      </c>
      <c r="D30" s="1114">
        <v>171</v>
      </c>
      <c r="E30" s="1116">
        <v>82</v>
      </c>
      <c r="F30" s="1163">
        <v>2</v>
      </c>
      <c r="G30" s="1116">
        <v>0</v>
      </c>
      <c r="H30" s="1114">
        <v>487</v>
      </c>
      <c r="I30" s="1116">
        <v>787</v>
      </c>
      <c r="J30" s="1163">
        <v>375</v>
      </c>
      <c r="K30" s="1116">
        <v>636</v>
      </c>
      <c r="L30" s="1164">
        <v>158</v>
      </c>
      <c r="M30" s="1165">
        <v>87</v>
      </c>
      <c r="N30" s="1164" t="s">
        <v>263</v>
      </c>
      <c r="O30" s="1165" t="s">
        <v>263</v>
      </c>
      <c r="P30" s="1163">
        <v>42</v>
      </c>
      <c r="Q30" s="1118">
        <v>27</v>
      </c>
      <c r="V30" s="1117"/>
      <c r="W30" s="1117"/>
      <c r="X30" s="1117"/>
      <c r="Y30" s="1135"/>
      <c r="Z30" s="1135"/>
      <c r="AA30" s="1135"/>
      <c r="AC30" s="401" t="s">
        <v>642</v>
      </c>
      <c r="AD30" s="1160"/>
      <c r="AE30" s="1153">
        <v>155</v>
      </c>
      <c r="AF30" s="397"/>
      <c r="AG30" s="1145"/>
    </row>
    <row r="31" spans="1:38" ht="25.5" customHeight="1">
      <c r="A31" s="1104">
        <v>3</v>
      </c>
      <c r="B31" s="1166">
        <v>19</v>
      </c>
      <c r="C31" s="1116">
        <v>1</v>
      </c>
      <c r="D31" s="1114">
        <v>182</v>
      </c>
      <c r="E31" s="1116">
        <v>97</v>
      </c>
      <c r="F31" s="1163">
        <v>2</v>
      </c>
      <c r="G31" s="1116">
        <v>0</v>
      </c>
      <c r="H31" s="1114">
        <v>490</v>
      </c>
      <c r="I31" s="1116">
        <v>1179</v>
      </c>
      <c r="J31" s="1163">
        <v>5</v>
      </c>
      <c r="K31" s="1116">
        <v>930</v>
      </c>
      <c r="L31" s="1164">
        <v>183</v>
      </c>
      <c r="M31" s="1165">
        <v>143</v>
      </c>
      <c r="N31" s="1164" t="s">
        <v>263</v>
      </c>
      <c r="O31" s="1165" t="s">
        <v>263</v>
      </c>
      <c r="P31" s="1163">
        <v>42</v>
      </c>
      <c r="Q31" s="1118">
        <v>32</v>
      </c>
      <c r="V31" s="1117"/>
      <c r="W31" s="1117"/>
      <c r="X31" s="1117"/>
      <c r="Y31" s="1135"/>
      <c r="Z31" s="1135"/>
      <c r="AA31" s="1135"/>
      <c r="AC31" s="401" t="s">
        <v>643</v>
      </c>
      <c r="AD31" s="1160"/>
      <c r="AE31" s="1153">
        <v>5</v>
      </c>
      <c r="AF31" s="397"/>
      <c r="AG31" s="1145"/>
    </row>
    <row r="32" spans="1:38" ht="25.5" customHeight="1">
      <c r="A32" s="1104">
        <v>4</v>
      </c>
      <c r="B32" s="1166">
        <v>18</v>
      </c>
      <c r="C32" s="1116">
        <v>1</v>
      </c>
      <c r="D32" s="1114">
        <v>181</v>
      </c>
      <c r="E32" s="1116">
        <v>98</v>
      </c>
      <c r="F32" s="1163">
        <v>1</v>
      </c>
      <c r="G32" s="1116">
        <v>0</v>
      </c>
      <c r="H32" s="1114">
        <v>216</v>
      </c>
      <c r="I32" s="1116">
        <v>1274</v>
      </c>
      <c r="J32" s="1163">
        <v>1</v>
      </c>
      <c r="K32" s="1116">
        <v>951</v>
      </c>
      <c r="L32" s="1164">
        <v>184</v>
      </c>
      <c r="M32" s="1165">
        <v>173</v>
      </c>
      <c r="N32" s="1164" t="s">
        <v>263</v>
      </c>
      <c r="O32" s="1165" t="s">
        <v>263</v>
      </c>
      <c r="P32" s="1163">
        <v>39</v>
      </c>
      <c r="Q32" s="1118">
        <v>39</v>
      </c>
      <c r="V32" s="1117"/>
      <c r="W32" s="1117"/>
      <c r="X32" s="1117"/>
      <c r="Y32" s="1135"/>
      <c r="Z32" s="1135"/>
      <c r="AA32" s="1135"/>
      <c r="AC32" s="401" t="s">
        <v>644</v>
      </c>
      <c r="AD32" s="397"/>
      <c r="AE32" s="1153">
        <v>484</v>
      </c>
      <c r="AF32" s="397"/>
      <c r="AG32" s="1145"/>
    </row>
    <row r="33" spans="1:35" ht="25.5" customHeight="1">
      <c r="A33" s="1104">
        <v>5</v>
      </c>
      <c r="B33" s="1166">
        <v>17</v>
      </c>
      <c r="C33" s="1116">
        <v>2</v>
      </c>
      <c r="D33" s="1114">
        <v>182</v>
      </c>
      <c r="E33" s="1116">
        <v>102</v>
      </c>
      <c r="F33" s="1163">
        <v>0</v>
      </c>
      <c r="G33" s="1116">
        <v>0</v>
      </c>
      <c r="H33" s="1114">
        <v>230</v>
      </c>
      <c r="I33" s="1116">
        <v>1419</v>
      </c>
      <c r="J33" s="1163">
        <v>95</v>
      </c>
      <c r="K33" s="1116">
        <v>1055</v>
      </c>
      <c r="L33" s="1163">
        <v>174</v>
      </c>
      <c r="M33" s="1116">
        <v>203</v>
      </c>
      <c r="N33" s="1164" t="s">
        <v>263</v>
      </c>
      <c r="O33" s="1165" t="s">
        <v>263</v>
      </c>
      <c r="P33" s="1163">
        <v>37</v>
      </c>
      <c r="Q33" s="1118">
        <v>46</v>
      </c>
      <c r="V33" s="1117"/>
      <c r="W33" s="1117"/>
      <c r="X33" s="1117"/>
      <c r="Y33" s="1135"/>
      <c r="Z33" s="1135"/>
      <c r="AA33" s="1135"/>
      <c r="AC33" s="401" t="s">
        <v>645</v>
      </c>
      <c r="AD33" s="397"/>
      <c r="AE33" s="1153">
        <v>111</v>
      </c>
      <c r="AF33" s="397"/>
      <c r="AG33" s="1145"/>
    </row>
    <row r="34" spans="1:35" ht="25.5" customHeight="1">
      <c r="A34" s="1104">
        <v>6</v>
      </c>
      <c r="B34" s="1166">
        <v>17</v>
      </c>
      <c r="C34" s="1116">
        <v>2</v>
      </c>
      <c r="D34" s="1114">
        <v>184</v>
      </c>
      <c r="E34" s="1116">
        <v>106</v>
      </c>
      <c r="F34" s="1163">
        <v>0</v>
      </c>
      <c r="G34" s="1116">
        <v>0</v>
      </c>
      <c r="H34" s="1114">
        <v>339</v>
      </c>
      <c r="I34" s="1116">
        <v>1803</v>
      </c>
      <c r="J34" s="1163">
        <v>275</v>
      </c>
      <c r="K34" s="1116">
        <v>1518</v>
      </c>
      <c r="L34" s="1163">
        <v>166</v>
      </c>
      <c r="M34" s="1116">
        <v>231</v>
      </c>
      <c r="N34" s="1164" t="s">
        <v>263</v>
      </c>
      <c r="O34" s="1165" t="s">
        <v>263</v>
      </c>
      <c r="P34" s="1163">
        <v>31</v>
      </c>
      <c r="Q34" s="1118">
        <v>54</v>
      </c>
      <c r="V34" s="1117"/>
      <c r="W34" s="1117"/>
      <c r="X34" s="1117"/>
      <c r="Y34" s="1135"/>
      <c r="Z34" s="1135"/>
      <c r="AA34" s="1135"/>
      <c r="AC34" s="1160" t="s">
        <v>646</v>
      </c>
      <c r="AD34" s="397"/>
      <c r="AE34" s="1153">
        <v>116</v>
      </c>
      <c r="AF34" s="1167"/>
      <c r="AG34" s="1145"/>
    </row>
    <row r="35" spans="1:35" ht="25.5" customHeight="1">
      <c r="A35" s="1104">
        <v>7</v>
      </c>
      <c r="B35" s="1166">
        <v>15</v>
      </c>
      <c r="C35" s="1116">
        <v>2</v>
      </c>
      <c r="D35" s="1114">
        <v>184</v>
      </c>
      <c r="E35" s="1116">
        <v>110</v>
      </c>
      <c r="F35" s="1163">
        <v>0</v>
      </c>
      <c r="G35" s="1116">
        <v>0</v>
      </c>
      <c r="H35" s="1114">
        <v>320</v>
      </c>
      <c r="I35" s="1116">
        <v>2207</v>
      </c>
      <c r="J35" s="1163">
        <v>168</v>
      </c>
      <c r="K35" s="1116">
        <v>1732</v>
      </c>
      <c r="L35" s="1163">
        <v>183</v>
      </c>
      <c r="M35" s="1116">
        <v>279</v>
      </c>
      <c r="N35" s="1164" t="s">
        <v>263</v>
      </c>
      <c r="O35" s="1165" t="s">
        <v>263</v>
      </c>
      <c r="P35" s="1163">
        <v>30</v>
      </c>
      <c r="Q35" s="1118">
        <v>59</v>
      </c>
      <c r="V35" s="1117"/>
      <c r="W35" s="1117"/>
      <c r="X35" s="1117"/>
      <c r="Y35" s="1135"/>
      <c r="Z35" s="1135"/>
      <c r="AA35" s="1135"/>
      <c r="AC35" s="397"/>
      <c r="AD35" s="397"/>
      <c r="AE35" s="397"/>
      <c r="AF35" s="397"/>
      <c r="AG35" s="1145"/>
    </row>
    <row r="36" spans="1:35" ht="25.5" customHeight="1">
      <c r="A36" s="1104">
        <v>8</v>
      </c>
      <c r="B36" s="1166">
        <v>15</v>
      </c>
      <c r="C36" s="1116">
        <v>2</v>
      </c>
      <c r="D36" s="1114">
        <v>183</v>
      </c>
      <c r="E36" s="1116">
        <v>115</v>
      </c>
      <c r="F36" s="1163">
        <v>1</v>
      </c>
      <c r="G36" s="1116">
        <v>1</v>
      </c>
      <c r="H36" s="1114">
        <v>281</v>
      </c>
      <c r="I36" s="1116">
        <v>2510</v>
      </c>
      <c r="J36" s="1163">
        <v>146</v>
      </c>
      <c r="K36" s="1116">
        <v>1918</v>
      </c>
      <c r="L36" s="1163">
        <v>191</v>
      </c>
      <c r="M36" s="1116">
        <v>320</v>
      </c>
      <c r="N36" s="1164" t="s">
        <v>263</v>
      </c>
      <c r="O36" s="1165" t="s">
        <v>263</v>
      </c>
      <c r="P36" s="1163">
        <v>27</v>
      </c>
      <c r="Q36" s="1118">
        <v>65</v>
      </c>
      <c r="V36" s="1117"/>
      <c r="W36" s="1117"/>
      <c r="X36" s="1117"/>
      <c r="Y36" s="1135"/>
      <c r="Z36" s="1135"/>
      <c r="AA36" s="1135"/>
      <c r="AC36" s="1168"/>
      <c r="AD36" s="1145"/>
      <c r="AE36" s="1169"/>
      <c r="AF36" s="1170"/>
      <c r="AG36" s="1170"/>
      <c r="AH36" s="1138"/>
      <c r="AI36" s="1138"/>
    </row>
    <row r="37" spans="1:35" ht="25.5" customHeight="1">
      <c r="A37" s="1104">
        <v>9</v>
      </c>
      <c r="B37" s="1166">
        <v>16</v>
      </c>
      <c r="C37" s="1116">
        <v>3</v>
      </c>
      <c r="D37" s="1114">
        <v>178</v>
      </c>
      <c r="E37" s="1116">
        <v>118</v>
      </c>
      <c r="F37" s="1163">
        <v>4</v>
      </c>
      <c r="G37" s="1116">
        <v>4</v>
      </c>
      <c r="H37" s="1114">
        <v>510</v>
      </c>
      <c r="I37" s="1116">
        <v>3065</v>
      </c>
      <c r="J37" s="1163">
        <v>686</v>
      </c>
      <c r="K37" s="1116">
        <v>2737</v>
      </c>
      <c r="L37" s="1163">
        <v>186</v>
      </c>
      <c r="M37" s="1116">
        <v>359</v>
      </c>
      <c r="N37" s="1164" t="s">
        <v>263</v>
      </c>
      <c r="O37" s="1165" t="s">
        <v>263</v>
      </c>
      <c r="P37" s="1163">
        <v>36</v>
      </c>
      <c r="Q37" s="1118">
        <v>81</v>
      </c>
      <c r="V37" s="1117"/>
      <c r="W37" s="1117"/>
      <c r="X37" s="1117"/>
      <c r="Y37" s="1135"/>
      <c r="Z37" s="1135"/>
      <c r="AA37" s="1135"/>
      <c r="AF37" s="1143"/>
      <c r="AG37" s="1143"/>
      <c r="AH37" s="1143"/>
      <c r="AI37" s="1143"/>
    </row>
    <row r="38" spans="1:35" ht="25.5" customHeight="1">
      <c r="A38" s="1104">
        <v>10</v>
      </c>
      <c r="B38" s="1166">
        <v>16</v>
      </c>
      <c r="C38" s="1116">
        <v>3</v>
      </c>
      <c r="D38" s="1114">
        <v>180</v>
      </c>
      <c r="E38" s="1116">
        <v>121</v>
      </c>
      <c r="F38" s="1163">
        <v>5</v>
      </c>
      <c r="G38" s="1116">
        <v>5</v>
      </c>
      <c r="H38" s="1114">
        <v>583</v>
      </c>
      <c r="I38" s="1116">
        <v>3570</v>
      </c>
      <c r="J38" s="1163">
        <v>25</v>
      </c>
      <c r="K38" s="1116">
        <v>3040</v>
      </c>
      <c r="L38" s="1163">
        <v>201</v>
      </c>
      <c r="M38" s="1116">
        <v>410</v>
      </c>
      <c r="N38" s="1164" t="s">
        <v>263</v>
      </c>
      <c r="O38" s="1165" t="s">
        <v>263</v>
      </c>
      <c r="P38" s="1163">
        <v>36</v>
      </c>
      <c r="Q38" s="1118">
        <v>91</v>
      </c>
      <c r="V38" s="1117"/>
      <c r="W38" s="1117"/>
      <c r="X38" s="1117"/>
      <c r="Y38" s="1135"/>
      <c r="Z38" s="1135"/>
      <c r="AA38" s="1135"/>
      <c r="AF38" s="1142"/>
      <c r="AG38" s="1142"/>
      <c r="AH38" s="1142"/>
      <c r="AI38" s="1171"/>
    </row>
    <row r="39" spans="1:35" ht="25.5" customHeight="1">
      <c r="A39" s="1104">
        <v>11</v>
      </c>
      <c r="B39" s="1166">
        <v>15</v>
      </c>
      <c r="C39" s="1116">
        <v>4</v>
      </c>
      <c r="D39" s="1114">
        <v>192</v>
      </c>
      <c r="E39" s="1116">
        <v>134</v>
      </c>
      <c r="F39" s="1163">
        <v>4</v>
      </c>
      <c r="G39" s="1116">
        <v>5</v>
      </c>
      <c r="H39" s="1114">
        <v>369</v>
      </c>
      <c r="I39" s="1116">
        <v>3802</v>
      </c>
      <c r="J39" s="1163">
        <v>18</v>
      </c>
      <c r="K39" s="1116">
        <v>3052</v>
      </c>
      <c r="L39" s="1163">
        <v>201</v>
      </c>
      <c r="M39" s="1116">
        <v>445</v>
      </c>
      <c r="N39" s="1164" t="s">
        <v>263</v>
      </c>
      <c r="O39" s="1165" t="s">
        <v>263</v>
      </c>
      <c r="P39" s="1163">
        <v>36</v>
      </c>
      <c r="Q39" s="1118">
        <v>98</v>
      </c>
      <c r="V39" s="1117"/>
      <c r="W39" s="1117"/>
      <c r="X39" s="1117"/>
      <c r="Y39" s="1135"/>
      <c r="Z39" s="1135"/>
      <c r="AA39" s="1135"/>
      <c r="AF39" s="1142"/>
      <c r="AG39" s="1142"/>
      <c r="AH39" s="1142"/>
      <c r="AI39" s="1171"/>
    </row>
    <row r="40" spans="1:35" ht="25.5" customHeight="1" thickBot="1">
      <c r="A40" s="1172">
        <v>12</v>
      </c>
      <c r="B40" s="1173">
        <v>15</v>
      </c>
      <c r="C40" s="1126">
        <v>5</v>
      </c>
      <c r="D40" s="1124">
        <v>210</v>
      </c>
      <c r="E40" s="1126">
        <v>155</v>
      </c>
      <c r="F40" s="1174">
        <v>3</v>
      </c>
      <c r="G40" s="1126">
        <v>5</v>
      </c>
      <c r="H40" s="1124">
        <v>301</v>
      </c>
      <c r="I40" s="1126">
        <v>4215</v>
      </c>
      <c r="J40" s="1174">
        <v>47</v>
      </c>
      <c r="K40" s="1126">
        <v>3196</v>
      </c>
      <c r="L40" s="1174">
        <v>204</v>
      </c>
      <c r="M40" s="1126">
        <v>484</v>
      </c>
      <c r="N40" s="1174">
        <v>111</v>
      </c>
      <c r="O40" s="1126">
        <v>111</v>
      </c>
      <c r="P40" s="1124">
        <v>49</v>
      </c>
      <c r="Q40" s="1128">
        <v>116</v>
      </c>
      <c r="V40" s="1117"/>
      <c r="W40" s="1117"/>
      <c r="X40" s="1117"/>
      <c r="Y40" s="1135"/>
      <c r="Z40" s="1135"/>
      <c r="AA40" s="1135"/>
      <c r="AC40" s="1142"/>
      <c r="AD40" s="1117"/>
      <c r="AE40" s="1117"/>
      <c r="AF40" s="1142"/>
      <c r="AG40" s="1142"/>
      <c r="AH40" s="1142"/>
      <c r="AI40" s="1171"/>
    </row>
    <row r="41" spans="1:35" ht="16.5" customHeight="1" thickTop="1">
      <c r="A41" s="1175" t="s">
        <v>449</v>
      </c>
      <c r="B41" s="1117"/>
      <c r="C41" s="1117"/>
      <c r="D41" s="1117"/>
      <c r="E41" s="1117"/>
      <c r="F41" s="1117"/>
      <c r="G41" s="1117"/>
      <c r="H41" s="1117"/>
      <c r="I41" s="1117"/>
      <c r="J41" s="1117"/>
      <c r="K41" s="1117"/>
      <c r="L41" s="1117"/>
      <c r="M41" s="1117"/>
      <c r="N41" s="1117"/>
      <c r="O41" s="1117"/>
      <c r="P41" s="1117"/>
      <c r="Q41" s="1117"/>
      <c r="R41" s="1117"/>
      <c r="S41" s="1117"/>
      <c r="T41" s="1117"/>
      <c r="U41" s="1117"/>
      <c r="V41" s="1117"/>
      <c r="W41" s="1117"/>
      <c r="X41" s="1117"/>
      <c r="Y41" s="1135"/>
      <c r="Z41" s="1135"/>
      <c r="AA41" s="1135"/>
      <c r="AC41" s="1117"/>
      <c r="AD41" s="1117"/>
      <c r="AE41" s="1117"/>
      <c r="AF41" s="1117"/>
      <c r="AG41" s="1117"/>
      <c r="AH41" s="1117"/>
      <c r="AI41" s="1117"/>
    </row>
    <row r="42" spans="1:35" ht="16.5" customHeight="1">
      <c r="A42" s="30" t="s">
        <v>521</v>
      </c>
      <c r="B42" s="1117"/>
      <c r="C42" s="1117"/>
      <c r="D42" s="1117"/>
      <c r="E42" s="1117"/>
      <c r="F42" s="1117"/>
      <c r="G42" s="1117"/>
      <c r="H42" s="1117"/>
      <c r="I42" s="1176"/>
      <c r="J42" s="1139"/>
      <c r="K42" s="1139"/>
      <c r="L42" s="1117"/>
      <c r="M42" s="1117"/>
      <c r="N42" s="1177"/>
      <c r="O42" s="1178"/>
      <c r="P42" s="1117"/>
      <c r="Q42" s="1117"/>
      <c r="R42" s="1117"/>
      <c r="S42" s="1117"/>
      <c r="T42" s="1117"/>
      <c r="U42" s="1117"/>
      <c r="V42" s="1117"/>
      <c r="W42" s="1117"/>
      <c r="X42" s="1117"/>
      <c r="Y42" s="1135"/>
      <c r="Z42" s="1135"/>
      <c r="AA42" s="1135"/>
      <c r="AC42" s="1117"/>
      <c r="AD42" s="1117"/>
      <c r="AE42" s="1117"/>
      <c r="AF42" s="1117"/>
      <c r="AG42" s="1117"/>
      <c r="AH42" s="1117"/>
      <c r="AI42" s="1117"/>
    </row>
    <row r="43" spans="1:35" ht="15" customHeight="1">
      <c r="A43" s="30" t="s">
        <v>647</v>
      </c>
      <c r="B43" s="1117"/>
      <c r="C43" s="1117"/>
      <c r="D43" s="1117"/>
      <c r="E43" s="1117"/>
      <c r="F43" s="1117"/>
      <c r="G43" s="1117"/>
      <c r="H43" s="1117"/>
      <c r="I43" s="1117"/>
      <c r="J43" s="1117"/>
      <c r="K43" s="1117"/>
      <c r="L43" s="1117"/>
      <c r="M43" s="1117"/>
      <c r="N43" s="1117"/>
      <c r="O43" s="1117"/>
      <c r="P43" s="1117"/>
      <c r="AC43" s="1117"/>
      <c r="AD43" s="1117"/>
      <c r="AE43" s="1117"/>
      <c r="AF43" s="1117"/>
      <c r="AG43" s="1117"/>
      <c r="AH43" s="1117"/>
      <c r="AI43" s="1117"/>
    </row>
    <row r="44" spans="1:35" ht="14.5" customHeight="1">
      <c r="A44" s="1175" t="s">
        <v>648</v>
      </c>
      <c r="B44" s="411"/>
      <c r="C44" s="1117"/>
      <c r="D44" s="1117"/>
      <c r="E44" s="1117"/>
      <c r="F44" s="1117"/>
      <c r="G44" s="1117"/>
      <c r="H44" s="1117"/>
      <c r="I44" s="1117"/>
      <c r="J44" s="1117"/>
      <c r="K44" s="1117"/>
      <c r="L44" s="1117"/>
      <c r="M44" s="1117"/>
      <c r="N44" s="1117"/>
      <c r="O44" s="1117"/>
      <c r="P44" s="1117"/>
      <c r="AC44" s="1117"/>
      <c r="AD44" s="1117"/>
      <c r="AF44" s="1117"/>
      <c r="AG44" s="1117"/>
      <c r="AH44" s="1117"/>
      <c r="AI44" s="1117"/>
    </row>
    <row r="45" spans="1:35" ht="15" customHeight="1">
      <c r="A45" s="24" t="s">
        <v>649</v>
      </c>
      <c r="G45" s="1179"/>
      <c r="H45" s="1179"/>
      <c r="I45" s="1179"/>
      <c r="J45" s="1179"/>
      <c r="K45" s="1179"/>
      <c r="L45" s="1179"/>
      <c r="M45" s="1179"/>
      <c r="AB45" s="29"/>
      <c r="AC45" s="1117"/>
      <c r="AD45" s="1117"/>
      <c r="AE45" s="1117"/>
      <c r="AF45" s="1117"/>
      <c r="AG45" s="1117"/>
      <c r="AH45" s="1117"/>
      <c r="AI45" s="1117"/>
    </row>
    <row r="46" spans="1:35" ht="20.149999999999999" customHeight="1">
      <c r="AF46" s="1117"/>
      <c r="AG46" s="1117"/>
      <c r="AH46" s="1117"/>
      <c r="AI46" s="1117"/>
    </row>
    <row r="47" spans="1:35" ht="20.149999999999999" customHeight="1">
      <c r="C47" s="1180"/>
      <c r="AF47" s="1117"/>
      <c r="AG47" s="1117"/>
      <c r="AH47" s="1117"/>
      <c r="AI47" s="1117"/>
    </row>
    <row r="48" spans="1:35" ht="28.5" customHeight="1">
      <c r="F48" s="1181" t="s">
        <v>650</v>
      </c>
      <c r="O48" s="1182"/>
      <c r="AF48" s="1117"/>
      <c r="AG48" s="1117"/>
      <c r="AH48" s="1117"/>
      <c r="AI48" s="1117"/>
    </row>
    <row r="49" spans="1:35" ht="20.149999999999999" customHeight="1">
      <c r="A49" s="30"/>
      <c r="C49" s="30"/>
      <c r="AF49" s="1117"/>
      <c r="AG49" s="1117"/>
      <c r="AH49" s="1117"/>
      <c r="AI49" s="1117"/>
    </row>
    <row r="50" spans="1:35" ht="20.149999999999999" customHeight="1">
      <c r="O50" s="324"/>
      <c r="AF50" s="1117"/>
      <c r="AG50" s="1117"/>
      <c r="AH50" s="1117"/>
      <c r="AI50" s="1117"/>
    </row>
    <row r="51" spans="1:35" ht="20.149999999999999" customHeight="1">
      <c r="O51" s="1142"/>
      <c r="AF51" s="1117"/>
      <c r="AG51" s="1117"/>
      <c r="AH51" s="1117"/>
      <c r="AI51" s="1117"/>
    </row>
    <row r="52" spans="1:35" ht="20.149999999999999" customHeight="1">
      <c r="O52" s="1142"/>
      <c r="AC52" s="1117"/>
      <c r="AD52" s="1117"/>
      <c r="AE52" s="1117"/>
      <c r="AF52" s="1117"/>
      <c r="AG52" s="1117"/>
      <c r="AH52" s="1117"/>
      <c r="AI52" s="1117"/>
    </row>
    <row r="53" spans="1:35" ht="20.149999999999999" customHeight="1">
      <c r="O53" s="1142"/>
      <c r="AC53" s="1117"/>
      <c r="AD53" s="1117"/>
      <c r="AE53" s="1117"/>
      <c r="AF53" s="1117"/>
      <c r="AG53" s="1117"/>
      <c r="AH53" s="1117"/>
      <c r="AI53" s="1117"/>
    </row>
    <row r="54" spans="1:35" ht="20.149999999999999" customHeight="1">
      <c r="N54" s="1134"/>
      <c r="O54" s="1183"/>
      <c r="AE54" s="1135"/>
      <c r="AF54" s="1135"/>
    </row>
    <row r="55" spans="1:35" ht="20.149999999999999" customHeight="1">
      <c r="N55" s="1134"/>
      <c r="O55" s="1183"/>
      <c r="AE55" s="1135"/>
      <c r="AF55" s="1135"/>
    </row>
    <row r="56" spans="1:35" ht="20.149999999999999" customHeight="1">
      <c r="N56" s="1134"/>
      <c r="O56" s="1184"/>
    </row>
    <row r="57" spans="1:35" ht="20.149999999999999" customHeight="1">
      <c r="N57" s="1134"/>
      <c r="O57" s="1184"/>
    </row>
    <row r="58" spans="1:35" ht="20.149999999999999" customHeight="1">
      <c r="N58" s="1134"/>
      <c r="O58" s="1184"/>
    </row>
    <row r="59" spans="1:35" ht="20.149999999999999" customHeight="1">
      <c r="N59" s="1134"/>
      <c r="O59" s="1184"/>
    </row>
    <row r="60" spans="1:35" ht="20.149999999999999" customHeight="1">
      <c r="N60" s="1134"/>
      <c r="O60" s="1184"/>
    </row>
    <row r="61" spans="1:35" ht="21.75" customHeight="1">
      <c r="N61" s="1134"/>
      <c r="O61" s="1184"/>
      <c r="Q61" s="1185"/>
      <c r="R61" s="1185"/>
      <c r="S61" s="1185"/>
      <c r="T61" s="1185"/>
      <c r="U61" s="1185"/>
      <c r="AD61" s="400"/>
      <c r="AE61" s="400"/>
    </row>
    <row r="62" spans="1:35" ht="21.75" customHeight="1">
      <c r="N62" s="1134"/>
      <c r="O62" s="1184"/>
      <c r="Q62" s="1185"/>
      <c r="R62" s="1185"/>
      <c r="S62" s="1185"/>
      <c r="T62" s="1185"/>
      <c r="U62" s="1185"/>
      <c r="AD62" s="400"/>
      <c r="AE62" s="400"/>
    </row>
    <row r="63" spans="1:35" ht="22" customHeight="1">
      <c r="A63" s="1186"/>
      <c r="B63" s="1142"/>
      <c r="C63" s="1142"/>
      <c r="D63" s="1142"/>
      <c r="E63" s="1142"/>
      <c r="F63" s="1142"/>
      <c r="G63" s="1142"/>
      <c r="H63" s="1636"/>
      <c r="I63" s="1185"/>
      <c r="M63" s="1185"/>
      <c r="N63" s="1134"/>
      <c r="O63" s="1184"/>
      <c r="P63" s="1185"/>
      <c r="Q63" s="31"/>
      <c r="R63" s="31"/>
      <c r="S63" s="31"/>
      <c r="T63" s="31"/>
      <c r="U63" s="31"/>
      <c r="AD63" s="400"/>
      <c r="AE63" s="400"/>
    </row>
    <row r="64" spans="1:35" ht="22" customHeight="1">
      <c r="A64" s="1186"/>
      <c r="B64" s="1142"/>
      <c r="C64" s="1142"/>
      <c r="D64" s="1142"/>
      <c r="E64" s="1142"/>
      <c r="F64" s="1142"/>
      <c r="G64" s="1142"/>
      <c r="H64" s="1636"/>
      <c r="I64" s="1185"/>
      <c r="J64" s="1185"/>
      <c r="K64" s="1185"/>
      <c r="L64" s="1185"/>
      <c r="M64" s="1185"/>
      <c r="N64" s="1134"/>
      <c r="O64" s="1184"/>
      <c r="P64" s="1185"/>
      <c r="Q64" s="31"/>
      <c r="R64" s="31"/>
      <c r="S64" s="31"/>
      <c r="T64" s="31"/>
      <c r="U64" s="31"/>
      <c r="AD64" s="400"/>
      <c r="AE64" s="400"/>
    </row>
    <row r="65" spans="1:31" ht="22" customHeight="1">
      <c r="A65" s="1134"/>
      <c r="B65" s="1117"/>
      <c r="C65" s="1117"/>
      <c r="D65" s="1117"/>
      <c r="E65" s="1117"/>
      <c r="F65" s="1117"/>
      <c r="G65" s="1117"/>
      <c r="H65" s="1117"/>
      <c r="I65" s="31"/>
      <c r="J65" s="31"/>
      <c r="K65" s="31"/>
      <c r="L65" s="31"/>
      <c r="M65" s="31"/>
      <c r="N65" s="1134"/>
      <c r="O65" s="1184"/>
      <c r="P65" s="31"/>
      <c r="Q65" s="31"/>
      <c r="R65" s="31"/>
      <c r="S65" s="31"/>
      <c r="T65" s="31"/>
      <c r="U65" s="31"/>
      <c r="AD65" s="400"/>
      <c r="AE65" s="400"/>
    </row>
    <row r="66" spans="1:31" ht="22" customHeight="1">
      <c r="A66" s="1134"/>
      <c r="B66" s="1117"/>
      <c r="C66" s="1117"/>
      <c r="D66" s="1117"/>
      <c r="E66" s="1117"/>
      <c r="F66" s="1117"/>
      <c r="G66" s="1117"/>
      <c r="H66" s="1117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AD66" s="400"/>
      <c r="AE66" s="400"/>
    </row>
    <row r="67" spans="1:31" ht="22" customHeight="1">
      <c r="A67" s="1134"/>
      <c r="B67" s="1117"/>
      <c r="C67" s="1117"/>
      <c r="D67" s="1117"/>
      <c r="E67" s="1117"/>
      <c r="F67" s="1117"/>
      <c r="G67" s="1117"/>
      <c r="H67" s="1117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AD67" s="400"/>
      <c r="AE67" s="400"/>
    </row>
    <row r="68" spans="1:31" ht="22" customHeight="1">
      <c r="A68" s="1134"/>
      <c r="B68" s="1117"/>
      <c r="C68" s="1117"/>
      <c r="D68" s="1117"/>
      <c r="E68" s="1117"/>
      <c r="F68" s="1117"/>
      <c r="G68" s="1117"/>
      <c r="H68" s="1117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AD68" s="400"/>
      <c r="AE68" s="400"/>
    </row>
    <row r="69" spans="1:31" ht="22" customHeight="1">
      <c r="A69" s="1187"/>
      <c r="B69" s="1187"/>
      <c r="C69" s="1187"/>
      <c r="D69" s="1187"/>
      <c r="E69" s="1187"/>
      <c r="F69" s="1187"/>
      <c r="G69" s="1187"/>
      <c r="H69" s="1187"/>
      <c r="I69" s="594" t="s">
        <v>330</v>
      </c>
      <c r="J69" s="1187"/>
      <c r="K69" s="1187"/>
      <c r="L69" s="1187"/>
      <c r="M69" s="1187"/>
      <c r="N69" s="1187"/>
      <c r="O69" s="1187"/>
      <c r="P69" s="1187"/>
      <c r="Q69" s="1187"/>
      <c r="R69" s="31"/>
      <c r="S69" s="31"/>
      <c r="T69" s="31"/>
      <c r="U69" s="31"/>
      <c r="AD69" s="400"/>
      <c r="AE69" s="400"/>
    </row>
    <row r="70" spans="1:31" ht="22" customHeight="1">
      <c r="A70" s="1134"/>
      <c r="B70" s="1117"/>
      <c r="C70" s="1117"/>
      <c r="D70" s="1117"/>
      <c r="E70" s="1117"/>
      <c r="F70" s="1117"/>
      <c r="G70" s="1117"/>
      <c r="H70" s="1117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AD70" s="400"/>
      <c r="AE70" s="400"/>
    </row>
    <row r="71" spans="1:31" ht="22" customHeight="1">
      <c r="A71" s="1134"/>
      <c r="B71" s="1117"/>
      <c r="C71" s="1117"/>
      <c r="D71" s="1117"/>
      <c r="E71" s="1117"/>
      <c r="F71" s="1117"/>
      <c r="G71" s="1117"/>
      <c r="H71" s="1117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AD71" s="400"/>
      <c r="AE71" s="400"/>
    </row>
    <row r="72" spans="1:31" ht="22" customHeight="1">
      <c r="A72" s="1134"/>
      <c r="B72" s="1117"/>
      <c r="C72" s="1117"/>
      <c r="D72" s="1117"/>
      <c r="E72" s="1117"/>
      <c r="F72" s="1117"/>
      <c r="G72" s="1117"/>
      <c r="H72" s="1117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</row>
    <row r="73" spans="1:31" ht="22" customHeight="1">
      <c r="A73" s="1134"/>
      <c r="B73" s="1117"/>
      <c r="C73" s="1117"/>
      <c r="D73" s="1117"/>
      <c r="E73" s="1117"/>
      <c r="F73" s="1117"/>
      <c r="G73" s="1117"/>
      <c r="H73" s="1117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</row>
    <row r="74" spans="1:31" ht="22" customHeight="1">
      <c r="A74" s="1134"/>
      <c r="B74" s="1117"/>
      <c r="C74" s="1117"/>
      <c r="D74" s="1117"/>
      <c r="E74" s="1117"/>
      <c r="F74" s="1117"/>
      <c r="G74" s="1117"/>
      <c r="H74" s="1117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</row>
    <row r="75" spans="1:31" ht="22" customHeight="1">
      <c r="A75" s="1134"/>
      <c r="B75" s="1117"/>
      <c r="C75" s="1117"/>
      <c r="D75" s="1117"/>
      <c r="E75" s="1117"/>
      <c r="F75" s="1117"/>
      <c r="G75" s="1117"/>
      <c r="H75" s="1117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</row>
    <row r="76" spans="1:31" ht="20.149999999999999" customHeight="1">
      <c r="A76" s="1134"/>
      <c r="B76" s="1117"/>
      <c r="C76" s="1117"/>
      <c r="D76" s="1117"/>
      <c r="E76" s="1117"/>
      <c r="F76" s="1117"/>
      <c r="G76" s="1117"/>
      <c r="H76" s="1117"/>
      <c r="I76" s="31"/>
      <c r="J76" s="31"/>
      <c r="K76" s="31"/>
      <c r="L76" s="31"/>
      <c r="M76" s="31"/>
      <c r="N76" s="31"/>
      <c r="O76" s="31"/>
      <c r="P76" s="31"/>
    </row>
    <row r="77" spans="1:31" ht="20.149999999999999" customHeight="1">
      <c r="A77" s="1134"/>
      <c r="B77" s="1117"/>
      <c r="C77" s="1117"/>
      <c r="D77" s="1117"/>
      <c r="E77" s="1117"/>
      <c r="F77" s="1117"/>
      <c r="G77" s="1117"/>
      <c r="H77" s="1117"/>
      <c r="I77" s="31"/>
      <c r="J77" s="31"/>
      <c r="K77" s="31"/>
      <c r="L77" s="31"/>
      <c r="M77" s="31"/>
      <c r="N77" s="31"/>
      <c r="O77" s="31"/>
      <c r="P77" s="31"/>
    </row>
    <row r="78" spans="1:31" ht="20.149999999999999" customHeight="1"/>
    <row r="79" spans="1:31" ht="20.149999999999999" customHeight="1"/>
    <row r="80" spans="1:31" ht="20.149999999999999" customHeight="1"/>
    <row r="81" spans="2:2" ht="20.149999999999999" customHeight="1"/>
    <row r="82" spans="2:2" ht="20.149999999999999" customHeight="1"/>
    <row r="83" spans="2:2" ht="20.149999999999999" customHeight="1"/>
    <row r="87" spans="2:2">
      <c r="B87" s="32"/>
    </row>
  </sheetData>
  <mergeCells count="33">
    <mergeCell ref="J25:K25"/>
    <mergeCell ref="N25:O25"/>
    <mergeCell ref="P25:Q25"/>
    <mergeCell ref="H63:H64"/>
    <mergeCell ref="J24:K24"/>
    <mergeCell ref="L24:M24"/>
    <mergeCell ref="N24:O24"/>
    <mergeCell ref="P24:Q24"/>
    <mergeCell ref="L25:M25"/>
    <mergeCell ref="A24:A28"/>
    <mergeCell ref="B24:C24"/>
    <mergeCell ref="D24:E24"/>
    <mergeCell ref="F24:G24"/>
    <mergeCell ref="H24:I24"/>
    <mergeCell ref="B25:C25"/>
    <mergeCell ref="D25:E25"/>
    <mergeCell ref="F25:G25"/>
    <mergeCell ref="H25:I25"/>
    <mergeCell ref="A1:Q1"/>
    <mergeCell ref="A4:A8"/>
    <mergeCell ref="B4:E4"/>
    <mergeCell ref="F4:I4"/>
    <mergeCell ref="J4:K4"/>
    <mergeCell ref="L4:M4"/>
    <mergeCell ref="N4:Q4"/>
    <mergeCell ref="B5:C5"/>
    <mergeCell ref="D5:E5"/>
    <mergeCell ref="F5:G5"/>
    <mergeCell ref="H5:I5"/>
    <mergeCell ref="J5:K5"/>
    <mergeCell ref="L5:M5"/>
    <mergeCell ref="N5:O5"/>
    <mergeCell ref="P5:Q5"/>
  </mergeCells>
  <hyperlinks>
    <hyperlink ref="I69" location="'Seznam příloh'!A1" display="zpět" xr:uid="{BCE7FDE8-762C-4B41-BF70-6AE091DB2B25}"/>
  </hyperlinks>
  <printOptions horizontalCentered="1"/>
  <pageMargins left="0.31496062992125984" right="0.31496062992125984" top="0.55118110236220474" bottom="0.27559055118110237" header="0.31496062992125984" footer="0.15748031496062992"/>
  <pageSetup paperSize="9" scale="47" orientation="portrait" r:id="rId1"/>
  <headerFooter alignWithMargins="0">
    <oddHeader>&amp;R&amp;14Příloha č. 15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1F77-463A-4955-9BFB-491102E68ABA}">
  <sheetPr>
    <pageSetUpPr fitToPage="1"/>
  </sheetPr>
  <dimension ref="A1:S43"/>
  <sheetViews>
    <sheetView zoomScaleNormal="100" workbookViewId="0">
      <selection activeCell="N8" sqref="N8"/>
    </sheetView>
  </sheetViews>
  <sheetFormatPr defaultRowHeight="12.5"/>
  <cols>
    <col min="1" max="1" width="16.81640625" style="24" customWidth="1"/>
    <col min="2" max="2" width="9.7265625" style="24" customWidth="1"/>
    <col min="3" max="3" width="9.54296875" style="24" customWidth="1"/>
    <col min="4" max="4" width="9.453125" style="24" customWidth="1"/>
    <col min="5" max="5" width="9" style="24" customWidth="1"/>
    <col min="6" max="7" width="10" style="24" customWidth="1"/>
    <col min="8" max="8" width="10.26953125" style="24" customWidth="1"/>
    <col min="9" max="9" width="10" style="24" customWidth="1"/>
    <col min="10" max="10" width="11" style="24" customWidth="1"/>
    <col min="11" max="11" width="10.81640625" style="24" customWidth="1"/>
    <col min="12" max="12" width="10.26953125" style="24" customWidth="1"/>
    <col min="13" max="13" width="9" style="24" customWidth="1"/>
    <col min="14" max="14" width="10.1796875" style="24" customWidth="1"/>
    <col min="15" max="15" width="10.81640625" style="24" customWidth="1"/>
    <col min="16" max="16" width="9.7265625" style="24" customWidth="1"/>
    <col min="17" max="17" width="10.453125" style="24" customWidth="1"/>
    <col min="18" max="18" width="10.81640625" style="24" customWidth="1"/>
    <col min="19" max="16384" width="8.7265625" style="24"/>
  </cols>
  <sheetData>
    <row r="1" spans="1:18" ht="15.5">
      <c r="A1" s="1639" t="s">
        <v>651</v>
      </c>
      <c r="B1" s="1639"/>
      <c r="C1" s="1639"/>
      <c r="D1" s="1639"/>
      <c r="E1" s="1639"/>
      <c r="F1" s="1639"/>
      <c r="G1" s="1639"/>
      <c r="H1" s="1639"/>
      <c r="I1" s="1188"/>
      <c r="J1" s="1188"/>
      <c r="K1" s="1189"/>
      <c r="L1" s="1188"/>
      <c r="M1" s="1188"/>
      <c r="N1" s="1188"/>
      <c r="O1" s="1188"/>
      <c r="P1" s="1188"/>
      <c r="Q1" s="1188"/>
      <c r="R1" s="1188"/>
    </row>
    <row r="2" spans="1:18" ht="8.25" customHeight="1" thickBot="1">
      <c r="A2" s="407"/>
    </row>
    <row r="3" spans="1:18" ht="21" customHeight="1" thickTop="1">
      <c r="A3" s="1640" t="s">
        <v>194</v>
      </c>
      <c r="B3" s="1642" t="s">
        <v>495</v>
      </c>
      <c r="C3" s="1644" t="s">
        <v>566</v>
      </c>
      <c r="D3" s="1646" t="s">
        <v>496</v>
      </c>
      <c r="E3" s="1646" t="s">
        <v>567</v>
      </c>
      <c r="F3" s="1646" t="s">
        <v>598</v>
      </c>
      <c r="G3" s="1646" t="s">
        <v>652</v>
      </c>
      <c r="H3" s="1648" t="s">
        <v>192</v>
      </c>
      <c r="K3" s="1190"/>
    </row>
    <row r="4" spans="1:18" ht="31.5" customHeight="1" thickBot="1">
      <c r="A4" s="1641"/>
      <c r="B4" s="1643"/>
      <c r="C4" s="1645"/>
      <c r="D4" s="1647"/>
      <c r="E4" s="1647"/>
      <c r="F4" s="1647"/>
      <c r="G4" s="1647"/>
      <c r="H4" s="1649"/>
      <c r="J4" s="599"/>
      <c r="K4" s="599"/>
    </row>
    <row r="5" spans="1:18" ht="15.75" customHeight="1">
      <c r="A5" s="408" t="s">
        <v>48</v>
      </c>
      <c r="B5" s="1191">
        <v>13</v>
      </c>
      <c r="C5" s="1192">
        <v>9</v>
      </c>
      <c r="D5" s="1193">
        <v>2</v>
      </c>
      <c r="E5" s="1193">
        <v>23</v>
      </c>
      <c r="F5" s="1193">
        <v>3</v>
      </c>
      <c r="G5" s="1193">
        <v>0</v>
      </c>
      <c r="H5" s="1194">
        <v>50</v>
      </c>
      <c r="J5" s="400"/>
      <c r="K5" s="400"/>
    </row>
    <row r="6" spans="1:18" ht="15.75" customHeight="1">
      <c r="A6" s="408" t="s">
        <v>191</v>
      </c>
      <c r="B6" s="1195">
        <v>302</v>
      </c>
      <c r="C6" s="1196">
        <v>293</v>
      </c>
      <c r="D6" s="1197">
        <v>48</v>
      </c>
      <c r="E6" s="1197">
        <v>321</v>
      </c>
      <c r="F6" s="1197">
        <v>1</v>
      </c>
      <c r="G6" s="1197">
        <v>0</v>
      </c>
      <c r="H6" s="1194">
        <v>965</v>
      </c>
      <c r="J6" s="400"/>
      <c r="K6" s="400"/>
    </row>
    <row r="7" spans="1:18" ht="15.75" customHeight="1">
      <c r="A7" s="408" t="s">
        <v>190</v>
      </c>
      <c r="B7" s="1195">
        <v>165</v>
      </c>
      <c r="C7" s="1196">
        <v>366</v>
      </c>
      <c r="D7" s="1197">
        <v>22</v>
      </c>
      <c r="E7" s="1197">
        <v>94</v>
      </c>
      <c r="F7" s="1197">
        <v>2</v>
      </c>
      <c r="G7" s="1197">
        <v>0</v>
      </c>
      <c r="H7" s="1194">
        <v>649</v>
      </c>
    </row>
    <row r="8" spans="1:18" ht="15.75" customHeight="1">
      <c r="A8" s="408" t="s">
        <v>200</v>
      </c>
      <c r="B8" s="1195">
        <v>112</v>
      </c>
      <c r="C8" s="1196">
        <v>259</v>
      </c>
      <c r="D8" s="1197">
        <v>51</v>
      </c>
      <c r="E8" s="1197">
        <v>107</v>
      </c>
      <c r="F8" s="1197">
        <v>2</v>
      </c>
      <c r="G8" s="1197">
        <v>0</v>
      </c>
      <c r="H8" s="1194">
        <v>531</v>
      </c>
    </row>
    <row r="9" spans="1:18" ht="15.75" customHeight="1">
      <c r="A9" s="408" t="s">
        <v>188</v>
      </c>
      <c r="B9" s="1195">
        <v>192</v>
      </c>
      <c r="C9" s="1196">
        <v>101</v>
      </c>
      <c r="D9" s="1197">
        <v>24</v>
      </c>
      <c r="E9" s="1197">
        <v>187</v>
      </c>
      <c r="F9" s="1197">
        <v>20</v>
      </c>
      <c r="G9" s="1197">
        <v>22</v>
      </c>
      <c r="H9" s="1194">
        <v>546</v>
      </c>
      <c r="J9" s="400"/>
      <c r="K9" s="400"/>
    </row>
    <row r="10" spans="1:18" ht="15.75" customHeight="1">
      <c r="A10" s="408" t="s">
        <v>199</v>
      </c>
      <c r="B10" s="1195">
        <v>661</v>
      </c>
      <c r="C10" s="1196">
        <v>506</v>
      </c>
      <c r="D10" s="1197">
        <v>50</v>
      </c>
      <c r="E10" s="1197">
        <v>997</v>
      </c>
      <c r="F10" s="1197">
        <v>12</v>
      </c>
      <c r="G10" s="1197">
        <v>92</v>
      </c>
      <c r="H10" s="1194">
        <v>2318</v>
      </c>
    </row>
    <row r="11" spans="1:18" ht="15.75" customHeight="1">
      <c r="A11" s="408" t="s">
        <v>198</v>
      </c>
      <c r="B11" s="1195">
        <v>294</v>
      </c>
      <c r="C11" s="1196">
        <v>310</v>
      </c>
      <c r="D11" s="1197">
        <v>52</v>
      </c>
      <c r="E11" s="1197">
        <v>194</v>
      </c>
      <c r="F11" s="1197">
        <v>15</v>
      </c>
      <c r="G11" s="1197">
        <v>16</v>
      </c>
      <c r="H11" s="1194">
        <v>881</v>
      </c>
    </row>
    <row r="12" spans="1:18" ht="15.75" customHeight="1">
      <c r="A12" s="408" t="s">
        <v>197</v>
      </c>
      <c r="B12" s="1195">
        <v>186</v>
      </c>
      <c r="C12" s="1196">
        <v>277</v>
      </c>
      <c r="D12" s="1197">
        <v>15</v>
      </c>
      <c r="E12" s="1197">
        <v>133</v>
      </c>
      <c r="F12" s="1197">
        <v>18</v>
      </c>
      <c r="G12" s="1197">
        <v>0</v>
      </c>
      <c r="H12" s="1194">
        <v>629</v>
      </c>
    </row>
    <row r="13" spans="1:18" ht="15.75" customHeight="1">
      <c r="A13" s="408" t="s">
        <v>184</v>
      </c>
      <c r="B13" s="1195">
        <v>381</v>
      </c>
      <c r="C13" s="1196">
        <v>232</v>
      </c>
      <c r="D13" s="1197">
        <v>3</v>
      </c>
      <c r="E13" s="1197">
        <v>95</v>
      </c>
      <c r="F13" s="1197">
        <v>1</v>
      </c>
      <c r="G13" s="1197">
        <v>0</v>
      </c>
      <c r="H13" s="1194">
        <v>712</v>
      </c>
    </row>
    <row r="14" spans="1:18" ht="15.75" customHeight="1">
      <c r="A14" s="408" t="s">
        <v>597</v>
      </c>
      <c r="B14" s="1195">
        <v>162</v>
      </c>
      <c r="C14" s="1196">
        <v>227</v>
      </c>
      <c r="D14" s="1197">
        <v>23</v>
      </c>
      <c r="E14" s="1197">
        <v>162</v>
      </c>
      <c r="F14" s="1197">
        <v>11</v>
      </c>
      <c r="G14" s="1197">
        <v>0</v>
      </c>
      <c r="H14" s="1194">
        <v>585</v>
      </c>
    </row>
    <row r="15" spans="1:18" ht="15.75" customHeight="1">
      <c r="A15" s="408" t="s">
        <v>196</v>
      </c>
      <c r="B15" s="1195">
        <v>376</v>
      </c>
      <c r="C15" s="1196">
        <v>321</v>
      </c>
      <c r="D15" s="1197">
        <v>60</v>
      </c>
      <c r="E15" s="1197">
        <v>463</v>
      </c>
      <c r="F15" s="1197">
        <v>21</v>
      </c>
      <c r="G15" s="1197">
        <v>0</v>
      </c>
      <c r="H15" s="1194">
        <v>1241</v>
      </c>
    </row>
    <row r="16" spans="1:18" ht="15.75" customHeight="1">
      <c r="A16" s="408" t="s">
        <v>182</v>
      </c>
      <c r="B16" s="1195">
        <v>297</v>
      </c>
      <c r="C16" s="1196">
        <v>274</v>
      </c>
      <c r="D16" s="1197">
        <v>42</v>
      </c>
      <c r="E16" s="1197">
        <v>220</v>
      </c>
      <c r="F16" s="1197">
        <v>26</v>
      </c>
      <c r="G16" s="1197">
        <v>1</v>
      </c>
      <c r="H16" s="1194">
        <v>860</v>
      </c>
    </row>
    <row r="17" spans="1:19" ht="15.75" customHeight="1">
      <c r="A17" s="408" t="s">
        <v>334</v>
      </c>
      <c r="B17" s="1195">
        <v>196</v>
      </c>
      <c r="C17" s="1196">
        <v>313</v>
      </c>
      <c r="D17" s="1197">
        <v>25</v>
      </c>
      <c r="E17" s="1197">
        <v>396</v>
      </c>
      <c r="F17" s="1197">
        <v>18</v>
      </c>
      <c r="G17" s="1197">
        <v>5</v>
      </c>
      <c r="H17" s="1194">
        <v>953</v>
      </c>
    </row>
    <row r="18" spans="1:19" ht="15.75" customHeight="1" thickBot="1">
      <c r="A18" s="409" t="s">
        <v>195</v>
      </c>
      <c r="B18" s="1198">
        <v>609</v>
      </c>
      <c r="C18" s="1199">
        <v>316</v>
      </c>
      <c r="D18" s="1200">
        <v>49</v>
      </c>
      <c r="E18" s="1200">
        <v>317</v>
      </c>
      <c r="F18" s="1200">
        <v>16</v>
      </c>
      <c r="G18" s="1200">
        <v>8</v>
      </c>
      <c r="H18" s="1201">
        <v>1315</v>
      </c>
    </row>
    <row r="19" spans="1:19" ht="15.75" customHeight="1" thickTop="1" thickBot="1">
      <c r="A19" s="410" t="s">
        <v>111</v>
      </c>
      <c r="B19" s="1202">
        <v>3946</v>
      </c>
      <c r="C19" s="1203">
        <v>3804</v>
      </c>
      <c r="D19" s="1204">
        <v>466</v>
      </c>
      <c r="E19" s="1204">
        <v>3709</v>
      </c>
      <c r="F19" s="962">
        <v>166</v>
      </c>
      <c r="G19" s="962">
        <v>144</v>
      </c>
      <c r="H19" s="961">
        <v>12235</v>
      </c>
      <c r="J19" s="400"/>
      <c r="K19" s="400"/>
    </row>
    <row r="20" spans="1:19" ht="18" customHeight="1" thickTop="1">
      <c r="A20" s="1205"/>
      <c r="B20" s="592"/>
      <c r="C20" s="592"/>
      <c r="D20" s="592"/>
      <c r="E20" s="592"/>
      <c r="F20" s="592"/>
      <c r="G20" s="592"/>
      <c r="H20" s="592"/>
      <c r="I20" s="592"/>
      <c r="M20" s="411"/>
      <c r="N20" s="411"/>
    </row>
    <row r="21" spans="1:19" ht="15.75" customHeight="1">
      <c r="A21" s="1326" t="s">
        <v>653</v>
      </c>
      <c r="B21" s="1325"/>
      <c r="C21" s="1325"/>
      <c r="D21" s="1325"/>
      <c r="E21" s="1325"/>
      <c r="F21" s="1325"/>
      <c r="G21" s="1325"/>
      <c r="H21" s="1325"/>
      <c r="I21" s="1325"/>
      <c r="J21" s="1325"/>
      <c r="K21" s="1325"/>
      <c r="L21" s="1325"/>
      <c r="M21" s="1325"/>
      <c r="N21" s="1325"/>
      <c r="O21" s="1325"/>
      <c r="P21" s="1325"/>
      <c r="Q21" s="412"/>
    </row>
    <row r="22" spans="1:19" ht="8.25" customHeight="1" thickBot="1">
      <c r="A22" s="407"/>
    </row>
    <row r="23" spans="1:19" ht="33" customHeight="1" thickTop="1">
      <c r="A23" s="1652" t="s">
        <v>194</v>
      </c>
      <c r="B23" s="1642" t="s">
        <v>495</v>
      </c>
      <c r="C23" s="1644" t="s">
        <v>566</v>
      </c>
      <c r="D23" s="1646" t="s">
        <v>496</v>
      </c>
      <c r="E23" s="1646" t="s">
        <v>567</v>
      </c>
      <c r="F23" s="1646" t="s">
        <v>599</v>
      </c>
      <c r="G23" s="1646" t="s">
        <v>600</v>
      </c>
      <c r="H23" s="1646" t="s">
        <v>193</v>
      </c>
      <c r="I23" s="1646" t="s">
        <v>601</v>
      </c>
      <c r="J23" s="1644" t="s">
        <v>345</v>
      </c>
      <c r="K23" s="1646" t="s">
        <v>389</v>
      </c>
      <c r="L23" s="1646" t="s">
        <v>390</v>
      </c>
      <c r="M23" s="1646" t="s">
        <v>568</v>
      </c>
      <c r="N23" s="1646" t="s">
        <v>520</v>
      </c>
      <c r="O23" s="1646" t="s">
        <v>652</v>
      </c>
      <c r="P23" s="1650" t="s">
        <v>192</v>
      </c>
    </row>
    <row r="24" spans="1:19" ht="29.25" customHeight="1" thickBot="1">
      <c r="A24" s="1653"/>
      <c r="B24" s="1643"/>
      <c r="C24" s="1645"/>
      <c r="D24" s="1647"/>
      <c r="E24" s="1647"/>
      <c r="F24" s="1647"/>
      <c r="G24" s="1647"/>
      <c r="H24" s="1647"/>
      <c r="I24" s="1647"/>
      <c r="J24" s="1645"/>
      <c r="K24" s="1647"/>
      <c r="L24" s="1647"/>
      <c r="M24" s="1647"/>
      <c r="N24" s="1647"/>
      <c r="O24" s="1647"/>
      <c r="P24" s="1651"/>
      <c r="Q24" s="599"/>
      <c r="R24" s="599"/>
      <c r="S24" s="599"/>
    </row>
    <row r="25" spans="1:19" ht="15.75" customHeight="1">
      <c r="A25" s="413" t="s">
        <v>48</v>
      </c>
      <c r="B25" s="1192">
        <v>17</v>
      </c>
      <c r="C25" s="1193">
        <v>10</v>
      </c>
      <c r="D25" s="1192">
        <v>2</v>
      </c>
      <c r="E25" s="1193">
        <v>23</v>
      </c>
      <c r="F25" s="1193">
        <v>1</v>
      </c>
      <c r="G25" s="1206">
        <v>0</v>
      </c>
      <c r="H25" s="1193">
        <v>0</v>
      </c>
      <c r="I25" s="1193">
        <v>0</v>
      </c>
      <c r="J25" s="1192">
        <v>0</v>
      </c>
      <c r="K25" s="1192">
        <v>472</v>
      </c>
      <c r="L25" s="1193">
        <v>0</v>
      </c>
      <c r="M25" s="1193">
        <v>0</v>
      </c>
      <c r="N25" s="1193">
        <v>0</v>
      </c>
      <c r="O25" s="1193">
        <v>0</v>
      </c>
      <c r="P25" s="1207">
        <v>525</v>
      </c>
      <c r="Q25" s="400"/>
      <c r="R25" s="400"/>
      <c r="S25" s="400"/>
    </row>
    <row r="26" spans="1:19" ht="15.75" customHeight="1">
      <c r="A26" s="413" t="s">
        <v>191</v>
      </c>
      <c r="B26" s="1192">
        <v>288</v>
      </c>
      <c r="C26" s="1193">
        <v>277</v>
      </c>
      <c r="D26" s="1192">
        <v>46</v>
      </c>
      <c r="E26" s="1193">
        <v>293</v>
      </c>
      <c r="F26" s="1193">
        <v>1</v>
      </c>
      <c r="G26" s="1208">
        <v>5</v>
      </c>
      <c r="H26" s="1193">
        <v>0</v>
      </c>
      <c r="I26" s="1197">
        <v>0</v>
      </c>
      <c r="J26" s="1192">
        <v>134</v>
      </c>
      <c r="K26" s="1192">
        <v>490</v>
      </c>
      <c r="L26" s="1193">
        <v>0</v>
      </c>
      <c r="M26" s="1193">
        <v>0</v>
      </c>
      <c r="N26" s="1193">
        <v>10</v>
      </c>
      <c r="O26" s="1193">
        <v>0</v>
      </c>
      <c r="P26" s="1207">
        <v>1544</v>
      </c>
      <c r="S26" s="400"/>
    </row>
    <row r="27" spans="1:19" ht="15.75" customHeight="1">
      <c r="A27" s="413" t="s">
        <v>190</v>
      </c>
      <c r="B27" s="1192">
        <v>162</v>
      </c>
      <c r="C27" s="1193">
        <v>367</v>
      </c>
      <c r="D27" s="1192">
        <v>22</v>
      </c>
      <c r="E27" s="1193">
        <v>89</v>
      </c>
      <c r="F27" s="1193">
        <v>4</v>
      </c>
      <c r="G27" s="1208">
        <v>23</v>
      </c>
      <c r="H27" s="1193">
        <v>3</v>
      </c>
      <c r="I27" s="1197">
        <v>0</v>
      </c>
      <c r="J27" s="1192">
        <v>299</v>
      </c>
      <c r="K27" s="1192">
        <v>127</v>
      </c>
      <c r="L27" s="1193">
        <v>6</v>
      </c>
      <c r="M27" s="1193">
        <v>2</v>
      </c>
      <c r="N27" s="1193">
        <v>4</v>
      </c>
      <c r="O27" s="1193">
        <v>0</v>
      </c>
      <c r="P27" s="1207">
        <v>1108</v>
      </c>
      <c r="S27" s="400"/>
    </row>
    <row r="28" spans="1:19" ht="15.75" customHeight="1">
      <c r="A28" s="413" t="s">
        <v>189</v>
      </c>
      <c r="B28" s="1192">
        <v>112</v>
      </c>
      <c r="C28" s="1193">
        <v>255</v>
      </c>
      <c r="D28" s="1192">
        <v>52</v>
      </c>
      <c r="E28" s="1193">
        <v>105</v>
      </c>
      <c r="F28" s="1193">
        <v>19</v>
      </c>
      <c r="G28" s="1208">
        <v>6</v>
      </c>
      <c r="H28" s="1193">
        <v>1</v>
      </c>
      <c r="I28" s="1197">
        <v>0</v>
      </c>
      <c r="J28" s="1192">
        <v>340</v>
      </c>
      <c r="K28" s="1192">
        <v>338</v>
      </c>
      <c r="L28" s="1193">
        <v>13</v>
      </c>
      <c r="M28" s="1193">
        <v>0</v>
      </c>
      <c r="N28" s="1193">
        <v>8</v>
      </c>
      <c r="O28" s="1193">
        <v>0</v>
      </c>
      <c r="P28" s="1207">
        <v>1249</v>
      </c>
      <c r="S28" s="400"/>
    </row>
    <row r="29" spans="1:19" ht="15.75" customHeight="1">
      <c r="A29" s="413" t="s">
        <v>188</v>
      </c>
      <c r="B29" s="1192">
        <v>211</v>
      </c>
      <c r="C29" s="1193">
        <v>119</v>
      </c>
      <c r="D29" s="1192">
        <v>24</v>
      </c>
      <c r="E29" s="1193">
        <v>180</v>
      </c>
      <c r="F29" s="1193">
        <v>21</v>
      </c>
      <c r="G29" s="1208">
        <v>3</v>
      </c>
      <c r="H29" s="1193">
        <v>0</v>
      </c>
      <c r="I29" s="1197">
        <v>0</v>
      </c>
      <c r="J29" s="1192">
        <v>102</v>
      </c>
      <c r="K29" s="1192">
        <v>138</v>
      </c>
      <c r="L29" s="1193">
        <v>1</v>
      </c>
      <c r="M29" s="1193">
        <v>16</v>
      </c>
      <c r="N29" s="1193">
        <v>18</v>
      </c>
      <c r="O29" s="1193">
        <v>16</v>
      </c>
      <c r="P29" s="1207">
        <v>849</v>
      </c>
      <c r="S29" s="400"/>
    </row>
    <row r="30" spans="1:19" ht="15.75" customHeight="1">
      <c r="A30" s="413" t="s">
        <v>187</v>
      </c>
      <c r="B30" s="1192">
        <v>729</v>
      </c>
      <c r="C30" s="1193">
        <v>530</v>
      </c>
      <c r="D30" s="1192">
        <v>46</v>
      </c>
      <c r="E30" s="1193">
        <v>887</v>
      </c>
      <c r="F30" s="1193">
        <v>40</v>
      </c>
      <c r="G30" s="1208">
        <v>14</v>
      </c>
      <c r="H30" s="1193">
        <v>0</v>
      </c>
      <c r="I30" s="1197">
        <v>0</v>
      </c>
      <c r="J30" s="1192">
        <v>0</v>
      </c>
      <c r="K30" s="1192">
        <v>331</v>
      </c>
      <c r="L30" s="1193">
        <v>1</v>
      </c>
      <c r="M30" s="1193">
        <v>36</v>
      </c>
      <c r="N30" s="1193">
        <v>69</v>
      </c>
      <c r="O30" s="1193">
        <v>80</v>
      </c>
      <c r="P30" s="1207">
        <v>2763</v>
      </c>
      <c r="S30" s="400"/>
    </row>
    <row r="31" spans="1:19" ht="15.75" customHeight="1">
      <c r="A31" s="413" t="s">
        <v>186</v>
      </c>
      <c r="B31" s="1192">
        <v>339</v>
      </c>
      <c r="C31" s="1193">
        <v>308</v>
      </c>
      <c r="D31" s="1192">
        <v>51</v>
      </c>
      <c r="E31" s="1193">
        <v>178</v>
      </c>
      <c r="F31" s="1193">
        <v>35</v>
      </c>
      <c r="G31" s="1208">
        <v>4</v>
      </c>
      <c r="H31" s="1193">
        <v>0</v>
      </c>
      <c r="I31" s="1197">
        <v>0</v>
      </c>
      <c r="J31" s="1192">
        <v>320</v>
      </c>
      <c r="K31" s="1192">
        <v>353</v>
      </c>
      <c r="L31" s="1193">
        <v>0</v>
      </c>
      <c r="M31" s="1193">
        <v>8</v>
      </c>
      <c r="N31" s="1193">
        <v>55</v>
      </c>
      <c r="O31" s="1193">
        <v>8</v>
      </c>
      <c r="P31" s="1207">
        <v>1659</v>
      </c>
      <c r="S31" s="400"/>
    </row>
    <row r="32" spans="1:19" ht="15.75" customHeight="1">
      <c r="A32" s="413" t="s">
        <v>185</v>
      </c>
      <c r="B32" s="1192">
        <v>188</v>
      </c>
      <c r="C32" s="1193">
        <v>281</v>
      </c>
      <c r="D32" s="1192">
        <v>12</v>
      </c>
      <c r="E32" s="1193">
        <v>117</v>
      </c>
      <c r="F32" s="1193">
        <v>11</v>
      </c>
      <c r="G32" s="1208">
        <v>12</v>
      </c>
      <c r="H32" s="1193">
        <v>0</v>
      </c>
      <c r="I32" s="1197">
        <v>0</v>
      </c>
      <c r="J32" s="1192">
        <v>115</v>
      </c>
      <c r="K32" s="1192">
        <v>172</v>
      </c>
      <c r="L32" s="1193">
        <v>2</v>
      </c>
      <c r="M32" s="1193">
        <v>4</v>
      </c>
      <c r="N32" s="1193">
        <v>23</v>
      </c>
      <c r="O32" s="1193">
        <v>0</v>
      </c>
      <c r="P32" s="1207">
        <v>937</v>
      </c>
      <c r="S32" s="400"/>
    </row>
    <row r="33" spans="1:19" ht="15.75" customHeight="1">
      <c r="A33" s="413" t="s">
        <v>184</v>
      </c>
      <c r="B33" s="1192">
        <v>378</v>
      </c>
      <c r="C33" s="1193">
        <v>238</v>
      </c>
      <c r="D33" s="1192">
        <v>3</v>
      </c>
      <c r="E33" s="1193">
        <v>98</v>
      </c>
      <c r="F33" s="1193">
        <v>3</v>
      </c>
      <c r="G33" s="1208">
        <v>4</v>
      </c>
      <c r="H33" s="1193">
        <v>0</v>
      </c>
      <c r="I33" s="1197">
        <v>0</v>
      </c>
      <c r="J33" s="1192">
        <v>32</v>
      </c>
      <c r="K33" s="1192">
        <v>201</v>
      </c>
      <c r="L33" s="1193">
        <v>19</v>
      </c>
      <c r="M33" s="1193">
        <v>4</v>
      </c>
      <c r="N33" s="1193">
        <v>22</v>
      </c>
      <c r="O33" s="1193">
        <v>0</v>
      </c>
      <c r="P33" s="1207">
        <v>1002</v>
      </c>
      <c r="S33" s="400"/>
    </row>
    <row r="34" spans="1:19" ht="15.75" customHeight="1">
      <c r="A34" s="413" t="s">
        <v>597</v>
      </c>
      <c r="B34" s="1192">
        <v>171</v>
      </c>
      <c r="C34" s="1193">
        <v>233</v>
      </c>
      <c r="D34" s="1192">
        <v>23</v>
      </c>
      <c r="E34" s="1193">
        <v>149</v>
      </c>
      <c r="F34" s="1193">
        <v>2</v>
      </c>
      <c r="G34" s="1208">
        <v>11</v>
      </c>
      <c r="H34" s="1193">
        <v>0</v>
      </c>
      <c r="I34" s="1197">
        <v>0</v>
      </c>
      <c r="J34" s="1192">
        <v>293</v>
      </c>
      <c r="K34" s="1192">
        <v>301</v>
      </c>
      <c r="L34" s="1193">
        <v>4</v>
      </c>
      <c r="M34" s="1193">
        <v>2</v>
      </c>
      <c r="N34" s="1193">
        <v>46</v>
      </c>
      <c r="O34" s="1193">
        <v>0</v>
      </c>
      <c r="P34" s="1207">
        <v>1235</v>
      </c>
      <c r="S34" s="400"/>
    </row>
    <row r="35" spans="1:19" ht="15.75" customHeight="1">
      <c r="A35" s="413" t="s">
        <v>183</v>
      </c>
      <c r="B35" s="1192">
        <v>382</v>
      </c>
      <c r="C35" s="1193">
        <v>329</v>
      </c>
      <c r="D35" s="1192">
        <v>60</v>
      </c>
      <c r="E35" s="1193">
        <v>411</v>
      </c>
      <c r="F35" s="1193">
        <v>43</v>
      </c>
      <c r="G35" s="1208">
        <v>4</v>
      </c>
      <c r="H35" s="1193">
        <v>1</v>
      </c>
      <c r="I35" s="1197">
        <v>0</v>
      </c>
      <c r="J35" s="1192">
        <v>504</v>
      </c>
      <c r="K35" s="1192">
        <v>215</v>
      </c>
      <c r="L35" s="1193">
        <v>0</v>
      </c>
      <c r="M35" s="1193">
        <v>4</v>
      </c>
      <c r="N35" s="1193">
        <v>55</v>
      </c>
      <c r="O35" s="1193">
        <v>0</v>
      </c>
      <c r="P35" s="1207">
        <v>2008</v>
      </c>
      <c r="S35" s="400"/>
    </row>
    <row r="36" spans="1:19" ht="15.75" customHeight="1">
      <c r="A36" s="413" t="s">
        <v>182</v>
      </c>
      <c r="B36" s="1192">
        <v>307</v>
      </c>
      <c r="C36" s="1193">
        <v>269</v>
      </c>
      <c r="D36" s="1192">
        <v>38</v>
      </c>
      <c r="E36" s="1193">
        <v>215</v>
      </c>
      <c r="F36" s="1193">
        <v>62</v>
      </c>
      <c r="G36" s="1208">
        <v>42</v>
      </c>
      <c r="H36" s="1193">
        <v>0</v>
      </c>
      <c r="I36" s="1197">
        <v>0</v>
      </c>
      <c r="J36" s="1192">
        <v>142</v>
      </c>
      <c r="K36" s="1192">
        <v>237</v>
      </c>
      <c r="L36" s="1193">
        <v>24</v>
      </c>
      <c r="M36" s="1193">
        <v>8</v>
      </c>
      <c r="N36" s="1193">
        <v>70</v>
      </c>
      <c r="O36" s="1193">
        <v>1</v>
      </c>
      <c r="P36" s="1207">
        <v>1415</v>
      </c>
      <c r="S36" s="400"/>
    </row>
    <row r="37" spans="1:19" ht="15.75" customHeight="1">
      <c r="A37" s="413" t="s">
        <v>334</v>
      </c>
      <c r="B37" s="1192">
        <v>193</v>
      </c>
      <c r="C37" s="1193">
        <v>319</v>
      </c>
      <c r="D37" s="1192">
        <v>26</v>
      </c>
      <c r="E37" s="1193">
        <v>394</v>
      </c>
      <c r="F37" s="1193">
        <v>35</v>
      </c>
      <c r="G37" s="1208">
        <v>4</v>
      </c>
      <c r="H37" s="1193">
        <v>0</v>
      </c>
      <c r="I37" s="1197">
        <v>0</v>
      </c>
      <c r="J37" s="1192">
        <v>140</v>
      </c>
      <c r="K37" s="1192">
        <v>379</v>
      </c>
      <c r="L37" s="1193">
        <v>4</v>
      </c>
      <c r="M37" s="1193">
        <v>3</v>
      </c>
      <c r="N37" s="1193">
        <v>61</v>
      </c>
      <c r="O37" s="1193">
        <v>0</v>
      </c>
      <c r="P37" s="1207">
        <v>1558</v>
      </c>
      <c r="S37" s="400"/>
    </row>
    <row r="38" spans="1:19" ht="15.75" customHeight="1" thickBot="1">
      <c r="A38" s="414" t="s">
        <v>181</v>
      </c>
      <c r="B38" s="1209">
        <v>685</v>
      </c>
      <c r="C38" s="1210">
        <v>341</v>
      </c>
      <c r="D38" s="1209">
        <v>49</v>
      </c>
      <c r="E38" s="1210">
        <v>306</v>
      </c>
      <c r="F38" s="1210">
        <v>41</v>
      </c>
      <c r="G38" s="1211">
        <v>23</v>
      </c>
      <c r="H38" s="1210">
        <v>0</v>
      </c>
      <c r="I38" s="1197">
        <v>0</v>
      </c>
      <c r="J38" s="1209">
        <v>775</v>
      </c>
      <c r="K38" s="1192">
        <v>461</v>
      </c>
      <c r="L38" s="1210">
        <v>16</v>
      </c>
      <c r="M38" s="1210">
        <v>29</v>
      </c>
      <c r="N38" s="1200">
        <v>43</v>
      </c>
      <c r="O38" s="1200">
        <v>6</v>
      </c>
      <c r="P38" s="1212">
        <v>2775</v>
      </c>
      <c r="S38" s="400"/>
    </row>
    <row r="39" spans="1:19" ht="15.75" customHeight="1" thickTop="1" thickBot="1">
      <c r="A39" s="415" t="s">
        <v>111</v>
      </c>
      <c r="B39" s="1213">
        <v>4162</v>
      </c>
      <c r="C39" s="962">
        <v>3876</v>
      </c>
      <c r="D39" s="1213">
        <v>454</v>
      </c>
      <c r="E39" s="962">
        <v>3445</v>
      </c>
      <c r="F39" s="962">
        <v>318</v>
      </c>
      <c r="G39" s="962">
        <v>155</v>
      </c>
      <c r="H39" s="962">
        <v>5</v>
      </c>
      <c r="I39" s="962">
        <v>0</v>
      </c>
      <c r="J39" s="1213">
        <v>3196</v>
      </c>
      <c r="K39" s="1213">
        <v>4215</v>
      </c>
      <c r="L39" s="962">
        <v>90</v>
      </c>
      <c r="M39" s="962">
        <v>116</v>
      </c>
      <c r="N39" s="1204">
        <v>484</v>
      </c>
      <c r="O39" s="1204">
        <v>111</v>
      </c>
      <c r="P39" s="1214">
        <v>20627</v>
      </c>
      <c r="S39" s="400"/>
    </row>
    <row r="40" spans="1:19" ht="14.25" customHeight="1" thickTop="1">
      <c r="A40" s="1215"/>
      <c r="B40" s="1216"/>
      <c r="C40" s="1217"/>
      <c r="D40" s="1217"/>
      <c r="E40" s="1217"/>
      <c r="F40" s="1217"/>
      <c r="G40" s="1217"/>
      <c r="H40" s="1217"/>
      <c r="I40" s="1217"/>
      <c r="J40" s="1205"/>
      <c r="K40" s="1205"/>
      <c r="L40" s="1217"/>
      <c r="M40" s="1217"/>
      <c r="N40" s="1218"/>
      <c r="O40" s="1218"/>
      <c r="P40" s="1218"/>
      <c r="Q40" s="1219"/>
    </row>
    <row r="41" spans="1:19" ht="15.5">
      <c r="A41" s="88"/>
      <c r="B41" s="88"/>
      <c r="C41" s="88"/>
      <c r="D41" s="88"/>
      <c r="E41" s="88"/>
      <c r="F41" s="88"/>
      <c r="G41" s="88"/>
      <c r="H41" s="88"/>
      <c r="I41" s="594" t="s">
        <v>330</v>
      </c>
      <c r="J41" s="88"/>
      <c r="K41" s="88"/>
      <c r="L41" s="88"/>
      <c r="M41" s="88"/>
      <c r="N41" s="88"/>
      <c r="P41" s="859"/>
      <c r="Q41" s="88"/>
    </row>
    <row r="43" spans="1:19" ht="13">
      <c r="P43" s="593"/>
      <c r="Q43" s="30"/>
    </row>
  </sheetData>
  <mergeCells count="25">
    <mergeCell ref="F23:F24"/>
    <mergeCell ref="G23:G24"/>
    <mergeCell ref="H23:H24"/>
    <mergeCell ref="I23:I24"/>
    <mergeCell ref="A23:A24"/>
    <mergeCell ref="B23:B24"/>
    <mergeCell ref="C23:C24"/>
    <mergeCell ref="D23:D24"/>
    <mergeCell ref="E23:E24"/>
    <mergeCell ref="P23:P24"/>
    <mergeCell ref="J23:J24"/>
    <mergeCell ref="K23:K24"/>
    <mergeCell ref="L23:L24"/>
    <mergeCell ref="M23:M24"/>
    <mergeCell ref="N23:N24"/>
    <mergeCell ref="O23:O24"/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hyperlinks>
    <hyperlink ref="I41" location="'Seznam příloh'!A1" display="zpět" xr:uid="{BD52AD2F-8839-4210-906F-C3D2036F9176}"/>
  </hyperlinks>
  <printOptions horizontalCentered="1" verticalCentered="1"/>
  <pageMargins left="0.78740157480314965" right="0.78740157480314965" top="0.62992125984251968" bottom="0.59055118110236227" header="0.43307086614173229" footer="0.51181102362204722"/>
  <pageSetup paperSize="9" scale="68" orientation="landscape" horizontalDpi="360" verticalDpi="360" r:id="rId1"/>
  <headerFooter alignWithMargins="0">
    <oddHeader>&amp;R&amp;12Příloha č. 16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D9497-E05A-4AF4-9774-48D676C703B9}">
  <dimension ref="A1:S737"/>
  <sheetViews>
    <sheetView view="pageBreakPreview" zoomScaleNormal="100" zoomScaleSheetLayoutView="100" workbookViewId="0">
      <pane xSplit="1" ySplit="5" topLeftCell="B6" activePane="bottomRight" state="frozen"/>
      <selection activeCell="U13" sqref="U13"/>
      <selection pane="topRight" activeCell="U13" sqref="U13"/>
      <selection pane="bottomLeft" activeCell="U13" sqref="U13"/>
      <selection pane="bottomRight" activeCell="Q2" sqref="Q2"/>
    </sheetView>
  </sheetViews>
  <sheetFormatPr defaultRowHeight="12.5"/>
  <cols>
    <col min="1" max="1" width="12.54296875" style="24" customWidth="1"/>
    <col min="2" max="2" width="10.81640625" style="24" customWidth="1"/>
    <col min="3" max="3" width="8.08984375" style="24" customWidth="1"/>
    <col min="4" max="4" width="7.81640625" style="24" customWidth="1"/>
    <col min="5" max="5" width="8.54296875" style="24" customWidth="1"/>
    <col min="6" max="6" width="9.1796875" style="24" customWidth="1"/>
    <col min="7" max="7" width="7.6328125" style="24" customWidth="1"/>
    <col min="8" max="8" width="8.36328125" style="24" customWidth="1"/>
    <col min="9" max="9" width="8.7265625" style="24" customWidth="1"/>
    <col min="10" max="12" width="11" style="24" customWidth="1"/>
    <col min="13" max="13" width="8.08984375" style="24" customWidth="1"/>
    <col min="14" max="14" width="8.26953125" style="24" customWidth="1"/>
    <col min="15" max="15" width="7.81640625" style="24" customWidth="1"/>
    <col min="16" max="16" width="10.26953125" style="24" customWidth="1"/>
    <col min="17" max="17" width="9.453125" style="24" customWidth="1"/>
    <col min="18" max="18" width="8.26953125" style="24" customWidth="1"/>
    <col min="19" max="19" width="9.36328125" style="381" customWidth="1"/>
    <col min="20" max="16384" width="8.7265625" style="24"/>
  </cols>
  <sheetData>
    <row r="1" spans="1:19" ht="18" customHeight="1">
      <c r="A1" s="1676" t="s">
        <v>680</v>
      </c>
      <c r="B1" s="1676"/>
      <c r="C1" s="1676"/>
      <c r="D1" s="1676"/>
      <c r="E1" s="1676"/>
      <c r="F1" s="1676"/>
      <c r="G1" s="1676"/>
      <c r="H1" s="1676"/>
      <c r="I1" s="1676"/>
      <c r="J1" s="1676"/>
      <c r="K1" s="1676"/>
      <c r="L1" s="1676"/>
      <c r="M1" s="1676"/>
      <c r="N1" s="1676"/>
      <c r="O1" s="1676"/>
      <c r="P1" s="1676"/>
      <c r="Q1" s="1676"/>
      <c r="R1" s="1676"/>
      <c r="S1" s="1676"/>
    </row>
    <row r="2" spans="1:19" s="966" customFormat="1" ht="21" customHeight="1" thickBot="1"/>
    <row r="3" spans="1:19" s="966" customFormat="1" ht="13">
      <c r="A3" s="1677" t="s">
        <v>201</v>
      </c>
      <c r="B3" s="1668" t="s">
        <v>192</v>
      </c>
      <c r="C3" s="1269" t="s">
        <v>180</v>
      </c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0"/>
      <c r="Q3" s="1270"/>
      <c r="R3" s="1270"/>
      <c r="S3" s="1271"/>
    </row>
    <row r="4" spans="1:19" s="966" customFormat="1" ht="34.5" customHeight="1">
      <c r="A4" s="1678"/>
      <c r="B4" s="1669"/>
      <c r="C4" s="1671" t="s">
        <v>342</v>
      </c>
      <c r="D4" s="1656" t="s">
        <v>343</v>
      </c>
      <c r="E4" s="1656" t="s">
        <v>603</v>
      </c>
      <c r="F4" s="1656" t="s">
        <v>344</v>
      </c>
      <c r="G4" s="1656" t="s">
        <v>202</v>
      </c>
      <c r="H4" s="1656" t="s">
        <v>203</v>
      </c>
      <c r="I4" s="1661" t="s">
        <v>569</v>
      </c>
      <c r="J4" s="1661" t="s">
        <v>681</v>
      </c>
      <c r="K4" s="1661" t="s">
        <v>682</v>
      </c>
      <c r="L4" s="1661" t="s">
        <v>683</v>
      </c>
      <c r="M4" s="1657" t="s">
        <v>684</v>
      </c>
      <c r="N4" s="1663" t="s">
        <v>619</v>
      </c>
      <c r="O4" s="1654" t="s">
        <v>620</v>
      </c>
      <c r="P4" s="1656" t="s">
        <v>685</v>
      </c>
      <c r="Q4" s="1656" t="s">
        <v>686</v>
      </c>
      <c r="R4" s="1657" t="s">
        <v>687</v>
      </c>
      <c r="S4" s="1659" t="s">
        <v>621</v>
      </c>
    </row>
    <row r="5" spans="1:19" s="966" customFormat="1" ht="41.25" customHeight="1" thickBot="1">
      <c r="A5" s="1679"/>
      <c r="B5" s="1670"/>
      <c r="C5" s="1645"/>
      <c r="D5" s="1647"/>
      <c r="E5" s="1645"/>
      <c r="F5" s="1672"/>
      <c r="G5" s="1647"/>
      <c r="H5" s="1647"/>
      <c r="I5" s="1647"/>
      <c r="J5" s="1647"/>
      <c r="K5" s="1647"/>
      <c r="L5" s="1647"/>
      <c r="M5" s="1658"/>
      <c r="N5" s="1664"/>
      <c r="O5" s="1655"/>
      <c r="P5" s="1647"/>
      <c r="Q5" s="1647"/>
      <c r="R5" s="1658"/>
      <c r="S5" s="1660"/>
    </row>
    <row r="6" spans="1:19" s="966" customFormat="1" ht="19.5" customHeight="1">
      <c r="A6" s="1272" t="s">
        <v>48</v>
      </c>
      <c r="B6" s="1273">
        <v>7394880.6000000006</v>
      </c>
      <c r="C6" s="963">
        <v>1905.39</v>
      </c>
      <c r="D6" s="963">
        <v>125</v>
      </c>
      <c r="E6" s="963">
        <v>615.9</v>
      </c>
      <c r="F6" s="963">
        <v>1.0000000000218279E-2</v>
      </c>
      <c r="G6" s="963">
        <v>0</v>
      </c>
      <c r="H6" s="963">
        <v>0</v>
      </c>
      <c r="I6" s="964">
        <v>0</v>
      </c>
      <c r="J6" s="1274">
        <v>1137805.6299999999</v>
      </c>
      <c r="K6" s="1274">
        <v>3103018.37</v>
      </c>
      <c r="L6" s="1274">
        <v>1138613.3899999999</v>
      </c>
      <c r="M6" s="965">
        <v>0</v>
      </c>
      <c r="N6" s="963">
        <v>1505.98</v>
      </c>
      <c r="O6" s="964">
        <v>3163.58</v>
      </c>
      <c r="P6" s="964">
        <v>6895.46</v>
      </c>
      <c r="Q6" s="964">
        <v>1999915.3500000003</v>
      </c>
      <c r="R6" s="965">
        <v>1276.4399999999998</v>
      </c>
      <c r="S6" s="965">
        <v>40.099999999999994</v>
      </c>
    </row>
    <row r="7" spans="1:19" s="966" customFormat="1" ht="19.5" customHeight="1">
      <c r="A7" s="1272" t="s">
        <v>191</v>
      </c>
      <c r="B7" s="1273">
        <v>3276826.6100000003</v>
      </c>
      <c r="C7" s="963">
        <v>34919.769999999997</v>
      </c>
      <c r="D7" s="963">
        <v>1731.1599999999999</v>
      </c>
      <c r="E7" s="963">
        <v>302.16000000000003</v>
      </c>
      <c r="F7" s="963">
        <v>353.39999999999964</v>
      </c>
      <c r="G7" s="963">
        <v>41.09</v>
      </c>
      <c r="H7" s="963">
        <v>0</v>
      </c>
      <c r="I7" s="964">
        <v>98.2</v>
      </c>
      <c r="J7" s="1274">
        <v>198986.78</v>
      </c>
      <c r="K7" s="1274">
        <v>2456686.5</v>
      </c>
      <c r="L7" s="1274">
        <v>255488.71</v>
      </c>
      <c r="M7" s="965">
        <v>0</v>
      </c>
      <c r="N7" s="963">
        <v>30047.63</v>
      </c>
      <c r="O7" s="964">
        <v>5892.89</v>
      </c>
      <c r="P7" s="964">
        <v>6992.71</v>
      </c>
      <c r="Q7" s="964">
        <v>255782.25000000044</v>
      </c>
      <c r="R7" s="965">
        <v>29502.829999999998</v>
      </c>
      <c r="S7" s="965">
        <v>0.53</v>
      </c>
    </row>
    <row r="8" spans="1:19" s="966" customFormat="1" ht="19.5" customHeight="1">
      <c r="A8" s="1272" t="s">
        <v>204</v>
      </c>
      <c r="B8" s="1273">
        <v>1023118.5800000001</v>
      </c>
      <c r="C8" s="963">
        <v>17522.61</v>
      </c>
      <c r="D8" s="963">
        <v>736.94</v>
      </c>
      <c r="E8" s="963">
        <v>332.42</v>
      </c>
      <c r="F8" s="963">
        <v>0</v>
      </c>
      <c r="G8" s="963">
        <v>335.08</v>
      </c>
      <c r="H8" s="963">
        <v>14.54</v>
      </c>
      <c r="I8" s="964">
        <v>54.43</v>
      </c>
      <c r="J8" s="1274">
        <v>121685.24</v>
      </c>
      <c r="K8" s="1274">
        <v>507832.8</v>
      </c>
      <c r="L8" s="1274">
        <v>165525.99</v>
      </c>
      <c r="M8" s="965">
        <v>0</v>
      </c>
      <c r="N8" s="963">
        <v>32486.37</v>
      </c>
      <c r="O8" s="964">
        <v>5586.71</v>
      </c>
      <c r="P8" s="964">
        <v>2136.2599999999998</v>
      </c>
      <c r="Q8" s="964">
        <v>159301.44</v>
      </c>
      <c r="R8" s="965">
        <v>9565.65</v>
      </c>
      <c r="S8" s="965">
        <v>2.1</v>
      </c>
    </row>
    <row r="9" spans="1:19" s="966" customFormat="1" ht="19.5" customHeight="1">
      <c r="A9" s="1272" t="s">
        <v>189</v>
      </c>
      <c r="B9" s="1273">
        <v>1161732.3299999998</v>
      </c>
      <c r="C9" s="963">
        <v>13542.7</v>
      </c>
      <c r="D9" s="963">
        <v>1725.45</v>
      </c>
      <c r="E9" s="963">
        <v>346.63000000000005</v>
      </c>
      <c r="F9" s="963">
        <v>0</v>
      </c>
      <c r="G9" s="963">
        <v>597.88</v>
      </c>
      <c r="H9" s="963">
        <v>6</v>
      </c>
      <c r="I9" s="964">
        <v>36.33</v>
      </c>
      <c r="J9" s="1274">
        <v>118999.49</v>
      </c>
      <c r="K9" s="1274">
        <v>716684.37</v>
      </c>
      <c r="L9" s="1274">
        <v>117227.55</v>
      </c>
      <c r="M9" s="965">
        <v>0</v>
      </c>
      <c r="N9" s="963">
        <v>25533.75</v>
      </c>
      <c r="O9" s="964">
        <v>2020.63</v>
      </c>
      <c r="P9" s="964">
        <v>5100.82</v>
      </c>
      <c r="Q9" s="964">
        <v>143866.86000000004</v>
      </c>
      <c r="R9" s="965">
        <v>16023.48</v>
      </c>
      <c r="S9" s="965">
        <v>20.39</v>
      </c>
    </row>
    <row r="10" spans="1:19" s="966" customFormat="1" ht="19.5" customHeight="1">
      <c r="A10" s="1272" t="s">
        <v>188</v>
      </c>
      <c r="B10" s="1273">
        <v>689637.96000000008</v>
      </c>
      <c r="C10" s="963">
        <v>22494.19</v>
      </c>
      <c r="D10" s="963">
        <v>663.53</v>
      </c>
      <c r="E10" s="963">
        <v>1765.61</v>
      </c>
      <c r="F10" s="963">
        <v>9.9999999999909051E-3</v>
      </c>
      <c r="G10" s="963">
        <v>35.4</v>
      </c>
      <c r="H10" s="963">
        <v>0</v>
      </c>
      <c r="I10" s="964">
        <v>85.63</v>
      </c>
      <c r="J10" s="1274">
        <v>101250.2</v>
      </c>
      <c r="K10" s="1274">
        <v>300218.73</v>
      </c>
      <c r="L10" s="1274">
        <v>133157.95000000001</v>
      </c>
      <c r="M10" s="965">
        <v>0</v>
      </c>
      <c r="N10" s="963">
        <v>12926.01</v>
      </c>
      <c r="O10" s="964">
        <v>5627.4799999999987</v>
      </c>
      <c r="P10" s="964">
        <v>1637.28</v>
      </c>
      <c r="Q10" s="964">
        <v>101546.32</v>
      </c>
      <c r="R10" s="965">
        <v>8229.6200000000008</v>
      </c>
      <c r="S10" s="965">
        <v>0</v>
      </c>
    </row>
    <row r="11" spans="1:19" s="966" customFormat="1" ht="19.5" customHeight="1">
      <c r="A11" s="1272" t="s">
        <v>187</v>
      </c>
      <c r="B11" s="1273">
        <v>1434680.7199999997</v>
      </c>
      <c r="C11" s="963">
        <v>109950.69</v>
      </c>
      <c r="D11" s="963">
        <v>2224.1099999999997</v>
      </c>
      <c r="E11" s="963">
        <v>1091.45</v>
      </c>
      <c r="F11" s="963">
        <v>34.160000000000309</v>
      </c>
      <c r="G11" s="963">
        <v>46.1</v>
      </c>
      <c r="H11" s="963">
        <v>0</v>
      </c>
      <c r="I11" s="964">
        <v>513.08000000000004</v>
      </c>
      <c r="J11" s="1274">
        <v>88812.72</v>
      </c>
      <c r="K11" s="1274">
        <v>798484.7</v>
      </c>
      <c r="L11" s="1274">
        <v>131564.54</v>
      </c>
      <c r="M11" s="965">
        <v>0</v>
      </c>
      <c r="N11" s="963">
        <v>48304.42</v>
      </c>
      <c r="O11" s="964">
        <v>23322.890000000003</v>
      </c>
      <c r="P11" s="964">
        <v>3721.16</v>
      </c>
      <c r="Q11" s="964">
        <v>206630.01000000004</v>
      </c>
      <c r="R11" s="965">
        <v>19677.940000000002</v>
      </c>
      <c r="S11" s="965">
        <v>302.75</v>
      </c>
    </row>
    <row r="12" spans="1:19" s="966" customFormat="1" ht="19.5" customHeight="1">
      <c r="A12" s="1272" t="s">
        <v>186</v>
      </c>
      <c r="B12" s="1273">
        <v>1208237.6800000002</v>
      </c>
      <c r="C12" s="963">
        <v>47817.760000000002</v>
      </c>
      <c r="D12" s="963">
        <v>2553.66</v>
      </c>
      <c r="E12" s="963">
        <v>1338.37</v>
      </c>
      <c r="F12" s="963">
        <v>3.5300000000006548</v>
      </c>
      <c r="G12" s="963">
        <v>0</v>
      </c>
      <c r="H12" s="963">
        <v>0</v>
      </c>
      <c r="I12" s="964">
        <v>240.73</v>
      </c>
      <c r="J12" s="1274">
        <v>60769.36</v>
      </c>
      <c r="K12" s="1274">
        <v>880106.48</v>
      </c>
      <c r="L12" s="1274">
        <v>86794.240000000005</v>
      </c>
      <c r="M12" s="965">
        <v>0</v>
      </c>
      <c r="N12" s="963">
        <v>27242.1</v>
      </c>
      <c r="O12" s="964">
        <v>4315.53</v>
      </c>
      <c r="P12" s="964">
        <v>5353.1799999999994</v>
      </c>
      <c r="Q12" s="964">
        <v>81094.790000000139</v>
      </c>
      <c r="R12" s="965">
        <v>9745.2799999999988</v>
      </c>
      <c r="S12" s="965">
        <v>862.67000000000007</v>
      </c>
    </row>
    <row r="13" spans="1:19" s="966" customFormat="1" ht="19.5" customHeight="1">
      <c r="A13" s="1272" t="s">
        <v>197</v>
      </c>
      <c r="B13" s="1273">
        <v>973975.99</v>
      </c>
      <c r="C13" s="963">
        <v>23189.66</v>
      </c>
      <c r="D13" s="963">
        <v>468.88</v>
      </c>
      <c r="E13" s="963">
        <v>739.49</v>
      </c>
      <c r="F13" s="963">
        <v>188.9699999999998</v>
      </c>
      <c r="G13" s="963">
        <v>89.7</v>
      </c>
      <c r="H13" s="963">
        <v>0</v>
      </c>
      <c r="I13" s="964">
        <v>104.19</v>
      </c>
      <c r="J13" s="1274">
        <v>106547.92</v>
      </c>
      <c r="K13" s="1274">
        <v>569877.30000000005</v>
      </c>
      <c r="L13" s="1274">
        <v>105992.32000000001</v>
      </c>
      <c r="M13" s="965">
        <v>0</v>
      </c>
      <c r="N13" s="963">
        <v>22659.83</v>
      </c>
      <c r="O13" s="964">
        <v>2459.25</v>
      </c>
      <c r="P13" s="964">
        <v>2308.96</v>
      </c>
      <c r="Q13" s="964">
        <v>125224.23999999993</v>
      </c>
      <c r="R13" s="965">
        <v>13937.3</v>
      </c>
      <c r="S13" s="965">
        <v>187.98</v>
      </c>
    </row>
    <row r="14" spans="1:19" s="966" customFormat="1" ht="19.5" customHeight="1">
      <c r="A14" s="1272" t="s">
        <v>184</v>
      </c>
      <c r="B14" s="1273">
        <v>806584.36</v>
      </c>
      <c r="C14" s="963">
        <v>34741.93</v>
      </c>
      <c r="D14" s="963">
        <v>132.03</v>
      </c>
      <c r="E14" s="963">
        <v>93.999999999999986</v>
      </c>
      <c r="F14" s="963">
        <v>-9.9999999997635314E-3</v>
      </c>
      <c r="G14" s="963">
        <v>444.53999999999996</v>
      </c>
      <c r="H14" s="963">
        <v>0</v>
      </c>
      <c r="I14" s="964">
        <v>102.08</v>
      </c>
      <c r="J14" s="1274">
        <v>98003.89</v>
      </c>
      <c r="K14" s="1274">
        <v>428831.7</v>
      </c>
      <c r="L14" s="1274">
        <v>106211.84</v>
      </c>
      <c r="M14" s="965">
        <v>0</v>
      </c>
      <c r="N14" s="963">
        <v>21723.32</v>
      </c>
      <c r="O14" s="964">
        <v>1940.81</v>
      </c>
      <c r="P14" s="964">
        <v>3905.83</v>
      </c>
      <c r="Q14" s="964">
        <v>93363.110000000015</v>
      </c>
      <c r="R14" s="965">
        <v>17089.29</v>
      </c>
      <c r="S14" s="965">
        <v>0</v>
      </c>
    </row>
    <row r="15" spans="1:19" s="966" customFormat="1" ht="19.5" customHeight="1">
      <c r="A15" s="1272" t="s">
        <v>597</v>
      </c>
      <c r="B15" s="1273">
        <v>892151.99</v>
      </c>
      <c r="C15" s="963">
        <v>23623.93</v>
      </c>
      <c r="D15" s="963">
        <v>650.24</v>
      </c>
      <c r="E15" s="963">
        <v>414.72999999999996</v>
      </c>
      <c r="F15" s="963">
        <v>28.900000000000546</v>
      </c>
      <c r="G15" s="963">
        <v>136.18</v>
      </c>
      <c r="H15" s="963">
        <v>0</v>
      </c>
      <c r="I15" s="964">
        <v>242.98</v>
      </c>
      <c r="J15" s="1274">
        <v>88326.19</v>
      </c>
      <c r="K15" s="1274">
        <v>553441.31999999995</v>
      </c>
      <c r="L15" s="1274">
        <v>98044.77</v>
      </c>
      <c r="M15" s="965">
        <v>0</v>
      </c>
      <c r="N15" s="963">
        <v>22948.34</v>
      </c>
      <c r="O15" s="964">
        <v>6174.88</v>
      </c>
      <c r="P15" s="964">
        <v>4476.3599999999997</v>
      </c>
      <c r="Q15" s="964">
        <v>80338.890000000029</v>
      </c>
      <c r="R15" s="965">
        <v>13302.300000000001</v>
      </c>
      <c r="S15" s="965">
        <v>1.98</v>
      </c>
    </row>
    <row r="16" spans="1:19" s="966" customFormat="1" ht="19.5" customHeight="1">
      <c r="A16" s="1272" t="s">
        <v>205</v>
      </c>
      <c r="B16" s="1273">
        <v>2192074.3899999997</v>
      </c>
      <c r="C16" s="963">
        <v>44005.440000000002</v>
      </c>
      <c r="D16" s="963">
        <v>2210.29</v>
      </c>
      <c r="E16" s="963">
        <v>760</v>
      </c>
      <c r="F16" s="963">
        <v>0</v>
      </c>
      <c r="G16" s="963">
        <v>2.99</v>
      </c>
      <c r="H16" s="963">
        <v>10</v>
      </c>
      <c r="I16" s="964">
        <v>325.77999999999997</v>
      </c>
      <c r="J16" s="1274">
        <v>270037.03999999998</v>
      </c>
      <c r="K16" s="1274">
        <v>920551.43</v>
      </c>
      <c r="L16" s="1274">
        <v>318109.37</v>
      </c>
      <c r="M16" s="965">
        <v>0</v>
      </c>
      <c r="N16" s="963">
        <v>34854.74</v>
      </c>
      <c r="O16" s="964">
        <v>7275.5</v>
      </c>
      <c r="P16" s="964">
        <v>6329.0300000000007</v>
      </c>
      <c r="Q16" s="964">
        <v>549155.47</v>
      </c>
      <c r="R16" s="965">
        <v>38432.76</v>
      </c>
      <c r="S16" s="965">
        <v>14.55</v>
      </c>
    </row>
    <row r="17" spans="1:19" s="966" customFormat="1" ht="19.5" customHeight="1">
      <c r="A17" s="1272" t="s">
        <v>206</v>
      </c>
      <c r="B17" s="1273">
        <v>1027126.3700000001</v>
      </c>
      <c r="C17" s="963">
        <v>29766.31</v>
      </c>
      <c r="D17" s="963">
        <v>2360.73</v>
      </c>
      <c r="E17" s="963">
        <v>4870.8500000000004</v>
      </c>
      <c r="F17" s="963">
        <v>5.7899999999999636</v>
      </c>
      <c r="G17" s="963">
        <v>608.5</v>
      </c>
      <c r="H17" s="963">
        <v>0</v>
      </c>
      <c r="I17" s="964">
        <v>448.03</v>
      </c>
      <c r="J17" s="1274">
        <v>89275.48</v>
      </c>
      <c r="K17" s="1274">
        <v>484246.45</v>
      </c>
      <c r="L17" s="1274">
        <v>160704.43</v>
      </c>
      <c r="M17" s="965">
        <v>0</v>
      </c>
      <c r="N17" s="963">
        <v>22679</v>
      </c>
      <c r="O17" s="964">
        <v>7060.0899999999992</v>
      </c>
      <c r="P17" s="964">
        <v>3762.95</v>
      </c>
      <c r="Q17" s="964">
        <v>198478.16000000003</v>
      </c>
      <c r="R17" s="965">
        <v>22858.799999999999</v>
      </c>
      <c r="S17" s="965">
        <v>0.8</v>
      </c>
    </row>
    <row r="18" spans="1:19" s="966" customFormat="1" ht="19.5" customHeight="1">
      <c r="A18" s="1272" t="s">
        <v>207</v>
      </c>
      <c r="B18" s="1273">
        <v>1302002.3200000003</v>
      </c>
      <c r="C18" s="963">
        <v>19002.07</v>
      </c>
      <c r="D18" s="963">
        <v>1273.52</v>
      </c>
      <c r="E18" s="963">
        <v>1120.5</v>
      </c>
      <c r="F18" s="963">
        <v>12.390000000000327</v>
      </c>
      <c r="G18" s="963">
        <v>68.399999999999991</v>
      </c>
      <c r="H18" s="963">
        <v>0</v>
      </c>
      <c r="I18" s="964">
        <v>362.29</v>
      </c>
      <c r="J18" s="1274">
        <v>153873.60999999999</v>
      </c>
      <c r="K18" s="1274">
        <v>718670.12</v>
      </c>
      <c r="L18" s="1274">
        <v>145348.15</v>
      </c>
      <c r="M18" s="965">
        <v>0</v>
      </c>
      <c r="N18" s="963">
        <v>26505.53</v>
      </c>
      <c r="O18" s="964">
        <v>3363</v>
      </c>
      <c r="P18" s="964">
        <v>6075.28</v>
      </c>
      <c r="Q18" s="964">
        <v>206240.14000000016</v>
      </c>
      <c r="R18" s="965">
        <v>20087.32</v>
      </c>
      <c r="S18" s="965">
        <v>0</v>
      </c>
    </row>
    <row r="19" spans="1:19" s="966" customFormat="1" ht="19.5" customHeight="1" thickBot="1">
      <c r="A19" s="1275" t="s">
        <v>208</v>
      </c>
      <c r="B19" s="1276">
        <v>2109836.3199999998</v>
      </c>
      <c r="C19" s="1277">
        <v>86542.06</v>
      </c>
      <c r="D19" s="1278">
        <v>2563.2799999999997</v>
      </c>
      <c r="E19" s="1279">
        <v>1987.2699999999998</v>
      </c>
      <c r="F19" s="1279">
        <v>99.780000000000655</v>
      </c>
      <c r="G19" s="1279">
        <v>263.43</v>
      </c>
      <c r="H19" s="1279">
        <v>0</v>
      </c>
      <c r="I19" s="1279">
        <v>217.85</v>
      </c>
      <c r="J19" s="1280">
        <v>198705.26</v>
      </c>
      <c r="K19" s="1280">
        <v>1221345.8700000001</v>
      </c>
      <c r="L19" s="1280">
        <v>230149.33</v>
      </c>
      <c r="M19" s="1281">
        <v>0</v>
      </c>
      <c r="N19" s="1277">
        <v>32844.160000000003</v>
      </c>
      <c r="O19" s="1279">
        <v>8770.7200000000012</v>
      </c>
      <c r="P19" s="1279">
        <v>11541.67</v>
      </c>
      <c r="Q19" s="1279">
        <v>282422.03999999992</v>
      </c>
      <c r="R19" s="1281">
        <v>32289.63</v>
      </c>
      <c r="S19" s="1282">
        <v>93.97</v>
      </c>
    </row>
    <row r="20" spans="1:19" s="966" customFormat="1" ht="19.5" customHeight="1" thickBot="1">
      <c r="A20" s="1283" t="s">
        <v>333</v>
      </c>
      <c r="B20" s="1284">
        <v>25492866.199999996</v>
      </c>
      <c r="C20" s="1285">
        <v>509024.51</v>
      </c>
      <c r="D20" s="1285">
        <v>19418.819999999996</v>
      </c>
      <c r="E20" s="1285">
        <v>15779.380000000001</v>
      </c>
      <c r="F20" s="1285">
        <v>726.93000000000234</v>
      </c>
      <c r="G20" s="1285">
        <v>2669.29</v>
      </c>
      <c r="H20" s="1285">
        <v>30.54</v>
      </c>
      <c r="I20" s="1286">
        <v>2831.6</v>
      </c>
      <c r="J20" s="1287">
        <v>2833078.8099999996</v>
      </c>
      <c r="K20" s="1287">
        <v>13659996.139999997</v>
      </c>
      <c r="L20" s="1287">
        <v>3192932.58</v>
      </c>
      <c r="M20" s="1288">
        <v>0</v>
      </c>
      <c r="N20" s="1285">
        <v>362261.18000000005</v>
      </c>
      <c r="O20" s="1286">
        <v>86973.959999999992</v>
      </c>
      <c r="P20" s="1286">
        <v>70236.95</v>
      </c>
      <c r="Q20" s="1286">
        <v>4483359.0499999989</v>
      </c>
      <c r="R20" s="1288">
        <v>252018.63999999998</v>
      </c>
      <c r="S20" s="1288">
        <v>1527.82</v>
      </c>
    </row>
    <row r="21" spans="1:19" s="966" customFormat="1" ht="14.25" customHeight="1">
      <c r="A21" s="967" t="s">
        <v>604</v>
      </c>
      <c r="C21" s="1289"/>
      <c r="F21" s="1289"/>
      <c r="S21" s="1290"/>
    </row>
    <row r="22" spans="1:19" s="966" customFormat="1" ht="14.25" customHeight="1">
      <c r="A22" s="968" t="s">
        <v>688</v>
      </c>
      <c r="C22" s="1289"/>
      <c r="F22" s="1289"/>
      <c r="H22" s="1289"/>
      <c r="I22" s="1289"/>
      <c r="J22" s="1289"/>
      <c r="K22" s="1289"/>
      <c r="L22" s="1289"/>
      <c r="R22" s="1291"/>
      <c r="S22" s="1291"/>
    </row>
    <row r="23" spans="1:19" s="966" customFormat="1" ht="25" customHeight="1">
      <c r="A23" s="1675" t="s">
        <v>689</v>
      </c>
      <c r="B23" s="1675"/>
      <c r="C23" s="1675"/>
      <c r="D23" s="1675"/>
      <c r="E23" s="1675"/>
      <c r="F23" s="1675"/>
      <c r="G23" s="1675"/>
      <c r="H23" s="1675"/>
      <c r="I23" s="1675"/>
      <c r="J23" s="1675"/>
      <c r="K23" s="1675"/>
      <c r="L23" s="1675"/>
      <c r="M23" s="1675"/>
      <c r="N23" s="1675"/>
      <c r="O23" s="1675"/>
      <c r="P23" s="1675"/>
      <c r="Q23" s="1675"/>
      <c r="R23" s="1675"/>
      <c r="S23" s="1675"/>
    </row>
    <row r="24" spans="1:19" s="966" customFormat="1" ht="14.5" customHeight="1">
      <c r="A24" s="968" t="s">
        <v>690</v>
      </c>
    </row>
    <row r="25" spans="1:19" s="966" customFormat="1" ht="14.5" customHeight="1">
      <c r="A25" s="968" t="s">
        <v>691</v>
      </c>
      <c r="C25" s="1289"/>
      <c r="F25" s="1289"/>
      <c r="M25" s="972"/>
      <c r="N25" s="972"/>
      <c r="O25" s="972"/>
      <c r="P25" s="1292"/>
      <c r="Q25" s="1293"/>
      <c r="S25" s="973"/>
    </row>
    <row r="26" spans="1:19" s="966" customFormat="1" ht="14.5" customHeight="1">
      <c r="A26" s="969" t="s">
        <v>615</v>
      </c>
      <c r="C26" s="1289"/>
      <c r="F26" s="1289"/>
      <c r="N26" s="1294"/>
      <c r="P26" s="1295"/>
      <c r="Q26" s="572"/>
      <c r="R26" s="1289"/>
      <c r="S26" s="572"/>
    </row>
    <row r="27" spans="1:19" s="966" customFormat="1" ht="15" customHeight="1" thickBot="1">
      <c r="A27" s="967"/>
      <c r="B27" s="970"/>
      <c r="C27" s="971"/>
      <c r="D27" s="970"/>
      <c r="E27" s="970"/>
      <c r="F27" s="971"/>
      <c r="G27" s="970"/>
      <c r="H27" s="970"/>
      <c r="I27" s="970"/>
      <c r="J27" s="970"/>
      <c r="K27" s="970"/>
      <c r="L27" s="970"/>
      <c r="M27" s="970"/>
      <c r="N27" s="970"/>
      <c r="O27" s="970"/>
      <c r="P27" s="970"/>
      <c r="Q27" s="970"/>
      <c r="S27" s="380"/>
    </row>
    <row r="28" spans="1:19" s="966" customFormat="1" ht="13.5" customHeight="1">
      <c r="A28" s="1665" t="s">
        <v>209</v>
      </c>
      <c r="B28" s="1668" t="s">
        <v>192</v>
      </c>
      <c r="C28" s="1269" t="s">
        <v>180</v>
      </c>
      <c r="D28" s="1270"/>
      <c r="E28" s="1270"/>
      <c r="F28" s="1270"/>
      <c r="G28" s="1270"/>
      <c r="H28" s="1270"/>
      <c r="I28" s="1270"/>
      <c r="J28" s="1270"/>
      <c r="K28" s="1270"/>
      <c r="L28" s="1270"/>
      <c r="M28" s="1270"/>
      <c r="N28" s="1270"/>
      <c r="O28" s="1270"/>
      <c r="P28" s="1270"/>
      <c r="Q28" s="1270"/>
      <c r="R28" s="1270"/>
      <c r="S28" s="1271"/>
    </row>
    <row r="29" spans="1:19" s="966" customFormat="1" ht="39" customHeight="1">
      <c r="A29" s="1666"/>
      <c r="B29" s="1669"/>
      <c r="C29" s="1671" t="s">
        <v>342</v>
      </c>
      <c r="D29" s="1656" t="s">
        <v>343</v>
      </c>
      <c r="E29" s="1656" t="s">
        <v>603</v>
      </c>
      <c r="F29" s="1656" t="s">
        <v>344</v>
      </c>
      <c r="G29" s="1656" t="s">
        <v>202</v>
      </c>
      <c r="H29" s="1656" t="s">
        <v>203</v>
      </c>
      <c r="I29" s="1661" t="s">
        <v>569</v>
      </c>
      <c r="J29" s="1673" t="s">
        <v>681</v>
      </c>
      <c r="K29" s="1661" t="s">
        <v>682</v>
      </c>
      <c r="L29" s="1662" t="s">
        <v>683</v>
      </c>
      <c r="M29" s="1657" t="s">
        <v>684</v>
      </c>
      <c r="N29" s="1663" t="s">
        <v>619</v>
      </c>
      <c r="O29" s="1654" t="s">
        <v>620</v>
      </c>
      <c r="P29" s="1656" t="s">
        <v>685</v>
      </c>
      <c r="Q29" s="1656" t="s">
        <v>686</v>
      </c>
      <c r="R29" s="1657" t="s">
        <v>687</v>
      </c>
      <c r="S29" s="1659" t="s">
        <v>621</v>
      </c>
    </row>
    <row r="30" spans="1:19" s="966" customFormat="1" ht="39" customHeight="1" thickBot="1">
      <c r="A30" s="1667"/>
      <c r="B30" s="1670"/>
      <c r="C30" s="1645"/>
      <c r="D30" s="1647"/>
      <c r="E30" s="1645"/>
      <c r="F30" s="1672"/>
      <c r="G30" s="1647"/>
      <c r="H30" s="1647"/>
      <c r="I30" s="1647"/>
      <c r="J30" s="1674"/>
      <c r="K30" s="1647"/>
      <c r="L30" s="1645"/>
      <c r="M30" s="1658"/>
      <c r="N30" s="1664"/>
      <c r="O30" s="1655"/>
      <c r="P30" s="1647"/>
      <c r="Q30" s="1647"/>
      <c r="R30" s="1658"/>
      <c r="S30" s="1660"/>
    </row>
    <row r="31" spans="1:19" s="966" customFormat="1" ht="15" customHeight="1">
      <c r="A31" s="1272" t="s">
        <v>48</v>
      </c>
      <c r="B31" s="1296">
        <v>29.007646852985097</v>
      </c>
      <c r="C31" s="974">
        <v>0.37432185731095741</v>
      </c>
      <c r="D31" s="974">
        <v>0.64370543627264698</v>
      </c>
      <c r="E31" s="974">
        <v>3.9031951825737128</v>
      </c>
      <c r="F31" s="974">
        <v>1.3756482742792629E-3</v>
      </c>
      <c r="G31" s="974">
        <v>0</v>
      </c>
      <c r="H31" s="974">
        <v>0</v>
      </c>
      <c r="I31" s="975">
        <v>0</v>
      </c>
      <c r="J31" s="976">
        <v>40.16145353895044</v>
      </c>
      <c r="K31" s="975">
        <v>22.71609990367099</v>
      </c>
      <c r="L31" s="976">
        <v>35.660426942055878</v>
      </c>
      <c r="M31" s="977" t="s">
        <v>263</v>
      </c>
      <c r="N31" s="974">
        <v>0.41571663847614027</v>
      </c>
      <c r="O31" s="974">
        <v>3.6373875582990585</v>
      </c>
      <c r="P31" s="974">
        <v>9.8174251586949612</v>
      </c>
      <c r="Q31" s="974">
        <v>44.607521452023811</v>
      </c>
      <c r="R31" s="977">
        <v>0.50648634561316574</v>
      </c>
      <c r="S31" s="1297">
        <v>2.6246547368145459</v>
      </c>
    </row>
    <row r="32" spans="1:19" s="966" customFormat="1" ht="15" customHeight="1">
      <c r="A32" s="1272" t="s">
        <v>191</v>
      </c>
      <c r="B32" s="1296">
        <v>12.853896397102657</v>
      </c>
      <c r="C32" s="974">
        <v>6.8601352811085645</v>
      </c>
      <c r="D32" s="974">
        <v>8.9148568244620439</v>
      </c>
      <c r="E32" s="974">
        <v>1.9149041343829734</v>
      </c>
      <c r="F32" s="974">
        <v>48.615410011967938</v>
      </c>
      <c r="G32" s="974">
        <v>1.5393606539566702</v>
      </c>
      <c r="H32" s="974">
        <v>0</v>
      </c>
      <c r="I32" s="975">
        <v>3.4680039553609272</v>
      </c>
      <c r="J32" s="976">
        <v>7.0236937743359151</v>
      </c>
      <c r="K32" s="975">
        <v>17.984532900460984</v>
      </c>
      <c r="L32" s="976">
        <v>8.0016944798753009</v>
      </c>
      <c r="M32" s="977" t="s">
        <v>263</v>
      </c>
      <c r="N32" s="974">
        <v>8.2944658878436819</v>
      </c>
      <c r="O32" s="974">
        <v>6.7754647482993775</v>
      </c>
      <c r="P32" s="974">
        <v>9.9558850434137582</v>
      </c>
      <c r="Q32" s="974">
        <v>5.705147572331966</v>
      </c>
      <c r="R32" s="977">
        <v>11.706606304993947</v>
      </c>
      <c r="S32" s="1298">
        <v>3.4689950386825673E-2</v>
      </c>
    </row>
    <row r="33" spans="1:19" s="966" customFormat="1" ht="15" customHeight="1">
      <c r="A33" s="1272" t="s">
        <v>204</v>
      </c>
      <c r="B33" s="1296">
        <v>4.0133524883914395</v>
      </c>
      <c r="C33" s="974">
        <v>3.442390229892859</v>
      </c>
      <c r="D33" s="974">
        <v>3.7949782736541162</v>
      </c>
      <c r="E33" s="974">
        <v>2.1066733927442014</v>
      </c>
      <c r="F33" s="974">
        <v>0</v>
      </c>
      <c r="G33" s="974">
        <v>12.553150837863253</v>
      </c>
      <c r="H33" s="974">
        <v>47.609692206941709</v>
      </c>
      <c r="I33" s="975">
        <v>1.9222347789235767</v>
      </c>
      <c r="J33" s="976">
        <v>4.2951590181848847</v>
      </c>
      <c r="K33" s="975">
        <v>3.717664300891963</v>
      </c>
      <c r="L33" s="976">
        <v>5.1841367098330648</v>
      </c>
      <c r="M33" s="977" t="s">
        <v>263</v>
      </c>
      <c r="N33" s="974">
        <v>8.9676652629464719</v>
      </c>
      <c r="O33" s="974">
        <v>6.4234283456795573</v>
      </c>
      <c r="P33" s="974">
        <v>3.0415045072429825</v>
      </c>
      <c r="Q33" s="974">
        <v>3.5531715890566482</v>
      </c>
      <c r="R33" s="977">
        <v>3.7956121023429059</v>
      </c>
      <c r="S33" s="1298">
        <v>0.13745074681572436</v>
      </c>
    </row>
    <row r="34" spans="1:19" s="966" customFormat="1" ht="15" customHeight="1">
      <c r="A34" s="1272" t="s">
        <v>189</v>
      </c>
      <c r="B34" s="1296">
        <v>4.5570879354476039</v>
      </c>
      <c r="C34" s="974">
        <v>2.6605202173859959</v>
      </c>
      <c r="D34" s="974">
        <v>8.8854523601331099</v>
      </c>
      <c r="E34" s="974">
        <v>2.1967276280817121</v>
      </c>
      <c r="F34" s="974">
        <v>0</v>
      </c>
      <c r="G34" s="974">
        <v>22.398465509554978</v>
      </c>
      <c r="H34" s="974">
        <v>19.646365422396858</v>
      </c>
      <c r="I34" s="975">
        <v>1.283020200593304</v>
      </c>
      <c r="J34" s="976">
        <v>4.2003593256906262</v>
      </c>
      <c r="K34" s="975">
        <v>5.24659277099913</v>
      </c>
      <c r="L34" s="976">
        <v>3.6714696305927013</v>
      </c>
      <c r="M34" s="977" t="s">
        <v>263</v>
      </c>
      <c r="N34" s="974">
        <v>7.0484367107731485</v>
      </c>
      <c r="O34" s="974">
        <v>2.3232585937216155</v>
      </c>
      <c r="P34" s="974">
        <v>7.2623028192425778</v>
      </c>
      <c r="Q34" s="974">
        <v>3.2089078388669332</v>
      </c>
      <c r="R34" s="977">
        <v>6.3580535154066382</v>
      </c>
      <c r="S34" s="1298">
        <v>1.3345812988441048</v>
      </c>
    </row>
    <row r="35" spans="1:19" s="966" customFormat="1" ht="15" customHeight="1">
      <c r="A35" s="1272" t="s">
        <v>188</v>
      </c>
      <c r="B35" s="1296">
        <v>2.705219391925417</v>
      </c>
      <c r="C35" s="974">
        <v>4.419077973278732</v>
      </c>
      <c r="D35" s="974">
        <v>3.4169429450399158</v>
      </c>
      <c r="E35" s="974">
        <v>11.189349644916339</v>
      </c>
      <c r="F35" s="974">
        <v>1.3756482742479845E-3</v>
      </c>
      <c r="G35" s="974">
        <v>1.3261953553192047</v>
      </c>
      <c r="H35" s="974">
        <v>0</v>
      </c>
      <c r="I35" s="975">
        <v>3.0240853227857039</v>
      </c>
      <c r="J35" s="976">
        <v>3.5738575165157513</v>
      </c>
      <c r="K35" s="975">
        <v>2.1977951305628998</v>
      </c>
      <c r="L35" s="976">
        <v>4.170396544984361</v>
      </c>
      <c r="M35" s="977" t="s">
        <v>263</v>
      </c>
      <c r="N35" s="974">
        <v>3.5681466062689902</v>
      </c>
      <c r="O35" s="974">
        <v>6.4703044451465699</v>
      </c>
      <c r="P35" s="974">
        <v>2.3310807203331012</v>
      </c>
      <c r="Q35" s="974">
        <v>2.2649606883481712</v>
      </c>
      <c r="R35" s="977">
        <v>3.2654806803179324</v>
      </c>
      <c r="S35" s="1298">
        <v>0</v>
      </c>
    </row>
    <row r="36" spans="1:19" s="966" customFormat="1" ht="15" customHeight="1">
      <c r="A36" s="1272" t="s">
        <v>187</v>
      </c>
      <c r="B36" s="1296">
        <v>5.627773310166277</v>
      </c>
      <c r="C36" s="974">
        <v>21.600274218622598</v>
      </c>
      <c r="D36" s="974">
        <v>11.453373582946853</v>
      </c>
      <c r="E36" s="974">
        <v>6.9169384348434475</v>
      </c>
      <c r="F36" s="974">
        <v>4.6992145048354317</v>
      </c>
      <c r="G36" s="974">
        <v>1.7270510135654049</v>
      </c>
      <c r="H36" s="974">
        <v>0</v>
      </c>
      <c r="I36" s="975">
        <v>18.119790930922449</v>
      </c>
      <c r="J36" s="976">
        <v>3.1348481971809323</v>
      </c>
      <c r="K36" s="975">
        <v>5.845424052952918</v>
      </c>
      <c r="L36" s="976">
        <v>4.1204922654520946</v>
      </c>
      <c r="M36" s="977" t="s">
        <v>263</v>
      </c>
      <c r="N36" s="974">
        <v>13.334141958020451</v>
      </c>
      <c r="O36" s="974">
        <v>26.815945830223214</v>
      </c>
      <c r="P36" s="974">
        <v>5.2980090963517066</v>
      </c>
      <c r="Q36" s="974">
        <v>4.6088213702179415</v>
      </c>
      <c r="R36" s="977">
        <v>7.8081287955525838</v>
      </c>
      <c r="S36" s="1298">
        <v>19.815815999266931</v>
      </c>
    </row>
    <row r="37" spans="1:19" s="966" customFormat="1" ht="15" customHeight="1">
      <c r="A37" s="1272" t="s">
        <v>186</v>
      </c>
      <c r="B37" s="1296">
        <v>4.7395128916496665</v>
      </c>
      <c r="C37" s="974">
        <v>9.3939995148760129</v>
      </c>
      <c r="D37" s="974">
        <v>13.150438595136061</v>
      </c>
      <c r="E37" s="974">
        <v>8.481765443255691</v>
      </c>
      <c r="F37" s="974">
        <v>0.48560384081007024</v>
      </c>
      <c r="G37" s="974">
        <v>0</v>
      </c>
      <c r="H37" s="974">
        <v>0</v>
      </c>
      <c r="I37" s="975">
        <v>8.5015538917926268</v>
      </c>
      <c r="J37" s="976">
        <v>2.1449936297395134</v>
      </c>
      <c r="K37" s="975">
        <v>6.4429482335124595</v>
      </c>
      <c r="L37" s="976">
        <v>2.7183236045654304</v>
      </c>
      <c r="M37" s="977" t="s">
        <v>263</v>
      </c>
      <c r="N37" s="974">
        <v>7.5200163594674958</v>
      </c>
      <c r="O37" s="974">
        <v>4.9618644477036575</v>
      </c>
      <c r="P37" s="974">
        <v>7.6216008810177538</v>
      </c>
      <c r="Q37" s="974">
        <v>1.8087953495493552</v>
      </c>
      <c r="R37" s="977">
        <v>3.8668885761783329</v>
      </c>
      <c r="S37" s="1298">
        <v>56.464112264533782</v>
      </c>
    </row>
    <row r="38" spans="1:19" s="966" customFormat="1" ht="15" customHeight="1">
      <c r="A38" s="1272" t="s">
        <v>197</v>
      </c>
      <c r="B38" s="1296">
        <v>3.8205825204542916</v>
      </c>
      <c r="C38" s="974">
        <v>4.5557059718008466</v>
      </c>
      <c r="D38" s="974">
        <v>2.4145648396761499</v>
      </c>
      <c r="E38" s="974">
        <v>4.6864325467794048</v>
      </c>
      <c r="F38" s="974">
        <v>25.995625438487775</v>
      </c>
      <c r="G38" s="974">
        <v>3.3604441630545954</v>
      </c>
      <c r="H38" s="974">
        <v>0</v>
      </c>
      <c r="I38" s="975">
        <v>3.6795451334934315</v>
      </c>
      <c r="J38" s="976">
        <v>3.7608526675613381</v>
      </c>
      <c r="K38" s="975">
        <v>4.1718701393425146</v>
      </c>
      <c r="L38" s="976">
        <v>3.319591546151595</v>
      </c>
      <c r="M38" s="977" t="s">
        <v>263</v>
      </c>
      <c r="N38" s="974">
        <v>6.2551085379890816</v>
      </c>
      <c r="O38" s="974">
        <v>2.8275704590201483</v>
      </c>
      <c r="P38" s="974">
        <v>3.287386482471121</v>
      </c>
      <c r="Q38" s="974">
        <v>2.7930897035783908</v>
      </c>
      <c r="R38" s="977">
        <v>5.5302655390886963</v>
      </c>
      <c r="S38" s="1298">
        <v>12.303805422104698</v>
      </c>
    </row>
    <row r="39" spans="1:19" s="966" customFormat="1" ht="15" customHeight="1">
      <c r="A39" s="1272" t="s">
        <v>184</v>
      </c>
      <c r="B39" s="1296">
        <v>3.1639610613890099</v>
      </c>
      <c r="C39" s="974">
        <v>6.8251978671911102</v>
      </c>
      <c r="D39" s="974">
        <v>0.67990743000862064</v>
      </c>
      <c r="E39" s="974">
        <v>0.59571415353454937</v>
      </c>
      <c r="F39" s="974">
        <v>-1.3756482742167059E-3</v>
      </c>
      <c r="G39" s="974">
        <v>16.65386675857625</v>
      </c>
      <c r="H39" s="974">
        <v>0</v>
      </c>
      <c r="I39" s="975">
        <v>3.6050289588924991</v>
      </c>
      <c r="J39" s="976">
        <v>3.459271575999681</v>
      </c>
      <c r="K39" s="975">
        <v>3.1393251916394771</v>
      </c>
      <c r="L39" s="976">
        <v>3.326466730468828</v>
      </c>
      <c r="M39" s="977" t="s">
        <v>263</v>
      </c>
      <c r="N39" s="974">
        <v>5.9965906366230008</v>
      </c>
      <c r="O39" s="974">
        <v>2.2314839981990011</v>
      </c>
      <c r="P39" s="974">
        <v>5.5609333833544881</v>
      </c>
      <c r="Q39" s="974">
        <v>2.0824366052056447</v>
      </c>
      <c r="R39" s="977">
        <v>6.7809627097424237</v>
      </c>
      <c r="S39" s="1298">
        <v>0</v>
      </c>
    </row>
    <row r="40" spans="1:19" s="966" customFormat="1" ht="15" customHeight="1">
      <c r="A40" s="1272" t="s">
        <v>597</v>
      </c>
      <c r="B40" s="1296">
        <v>3.4996142960182333</v>
      </c>
      <c r="C40" s="974">
        <v>4.6410201347671842</v>
      </c>
      <c r="D40" s="974">
        <v>3.3485041830554079</v>
      </c>
      <c r="E40" s="974">
        <v>2.628303520163656</v>
      </c>
      <c r="F40" s="974">
        <v>3.9756235125803658</v>
      </c>
      <c r="G40" s="974">
        <v>5.1017311719595853</v>
      </c>
      <c r="H40" s="974">
        <v>0</v>
      </c>
      <c r="I40" s="975">
        <v>8.5810142675519145</v>
      </c>
      <c r="J40" s="976">
        <v>3.1176750074241677</v>
      </c>
      <c r="K40" s="975">
        <v>4.0515481434096516</v>
      </c>
      <c r="L40" s="976">
        <v>3.0706808723158194</v>
      </c>
      <c r="M40" s="977" t="s">
        <v>263</v>
      </c>
      <c r="N40" s="974">
        <v>6.3347499723818039</v>
      </c>
      <c r="O40" s="974">
        <v>7.0996882285226537</v>
      </c>
      <c r="P40" s="974">
        <v>6.3732266278646783</v>
      </c>
      <c r="Q40" s="974">
        <v>1.7919352232117134</v>
      </c>
      <c r="R40" s="977">
        <v>5.2783000495518904</v>
      </c>
      <c r="S40" s="1298">
        <v>0.12959641842625438</v>
      </c>
    </row>
    <row r="41" spans="1:19" s="966" customFormat="1" ht="15" customHeight="1">
      <c r="A41" s="1272" t="s">
        <v>205</v>
      </c>
      <c r="B41" s="1296">
        <v>8.5987757233825679</v>
      </c>
      <c r="C41" s="974">
        <v>8.6450532607948496</v>
      </c>
      <c r="D41" s="974">
        <v>11.38220550991255</v>
      </c>
      <c r="E41" s="974">
        <v>4.8164123051729533</v>
      </c>
      <c r="F41" s="974">
        <v>0</v>
      </c>
      <c r="G41" s="974">
        <v>0.11201480543515319</v>
      </c>
      <c r="H41" s="974">
        <v>32.743942370661429</v>
      </c>
      <c r="I41" s="975">
        <v>11.505156095493712</v>
      </c>
      <c r="J41" s="976">
        <v>9.5315752970528909</v>
      </c>
      <c r="K41" s="975">
        <v>6.7390314064905752</v>
      </c>
      <c r="L41" s="976">
        <v>9.9629216098261608</v>
      </c>
      <c r="M41" s="977" t="s">
        <v>263</v>
      </c>
      <c r="N41" s="974">
        <v>9.6214394266589629</v>
      </c>
      <c r="O41" s="974">
        <v>8.3651474533297101</v>
      </c>
      <c r="P41" s="974">
        <v>9.0109692974993933</v>
      </c>
      <c r="Q41" s="974">
        <v>12.248750632631133</v>
      </c>
      <c r="R41" s="977">
        <v>15.249967224646561</v>
      </c>
      <c r="S41" s="1298">
        <v>0.95233731722323323</v>
      </c>
    </row>
    <row r="42" spans="1:19" s="966" customFormat="1" ht="15" customHeight="1">
      <c r="A42" s="1272" t="s">
        <v>206</v>
      </c>
      <c r="B42" s="1296">
        <v>4.0290737100404987</v>
      </c>
      <c r="C42" s="974">
        <v>5.8477164488601936</v>
      </c>
      <c r="D42" s="974">
        <v>12.156917876575408</v>
      </c>
      <c r="E42" s="974">
        <v>30.868449837699579</v>
      </c>
      <c r="F42" s="974">
        <v>0.79650035079030235</v>
      </c>
      <c r="G42" s="974">
        <v>22.796324116150739</v>
      </c>
      <c r="H42" s="974">
        <v>0</v>
      </c>
      <c r="I42" s="975">
        <v>15.82250317841503</v>
      </c>
      <c r="J42" s="976">
        <v>3.1511823703908899</v>
      </c>
      <c r="K42" s="975">
        <v>3.5449969753798194</v>
      </c>
      <c r="L42" s="976">
        <v>5.0331294499177925</v>
      </c>
      <c r="M42" s="977" t="s">
        <v>263</v>
      </c>
      <c r="N42" s="974">
        <v>6.2604003001370438</v>
      </c>
      <c r="O42" s="974">
        <v>8.1174756214388779</v>
      </c>
      <c r="P42" s="974">
        <v>5.357507693600021</v>
      </c>
      <c r="Q42" s="974">
        <v>4.4269967626170841</v>
      </c>
      <c r="R42" s="977">
        <v>9.0702814680691866</v>
      </c>
      <c r="S42" s="1298">
        <v>5.2362189263133102E-2</v>
      </c>
    </row>
    <row r="43" spans="1:19" s="966" customFormat="1" ht="15" customHeight="1">
      <c r="A43" s="1272" t="s">
        <v>207</v>
      </c>
      <c r="B43" s="1296">
        <v>5.1073202588730506</v>
      </c>
      <c r="C43" s="974">
        <v>3.7330363522180887</v>
      </c>
      <c r="D43" s="974">
        <v>6.5581739776155308</v>
      </c>
      <c r="E43" s="974">
        <v>7.1010394578240712</v>
      </c>
      <c r="F43" s="974">
        <v>1.7044282117948479</v>
      </c>
      <c r="G43" s="974">
        <v>2.5624791611252427</v>
      </c>
      <c r="H43" s="974">
        <v>0</v>
      </c>
      <c r="I43" s="975">
        <v>12.794533126147762</v>
      </c>
      <c r="J43" s="976">
        <v>5.431321199285664</v>
      </c>
      <c r="K43" s="975">
        <v>5.2611297443602361</v>
      </c>
      <c r="L43" s="976">
        <v>4.5521834977173246</v>
      </c>
      <c r="M43" s="977" t="s">
        <v>263</v>
      </c>
      <c r="N43" s="974">
        <v>7.3166906815684731</v>
      </c>
      <c r="O43" s="974">
        <v>3.8666745770803126</v>
      </c>
      <c r="P43" s="974">
        <v>8.6496922204053561</v>
      </c>
      <c r="Q43" s="974">
        <v>4.6001254349682341</v>
      </c>
      <c r="R43" s="977">
        <v>7.9705691610747529</v>
      </c>
      <c r="S43" s="1298">
        <v>0</v>
      </c>
    </row>
    <row r="44" spans="1:19" s="966" customFormat="1" ht="15" customHeight="1" thickBot="1">
      <c r="A44" s="1275" t="s">
        <v>208</v>
      </c>
      <c r="B44" s="1299">
        <v>8.27618324062753</v>
      </c>
      <c r="C44" s="978">
        <v>17.001550671892009</v>
      </c>
      <c r="D44" s="978">
        <v>13.199978165511602</v>
      </c>
      <c r="E44" s="978">
        <v>12.594094318027702</v>
      </c>
      <c r="F44" s="978">
        <v>13.726218480458963</v>
      </c>
      <c r="G44" s="978">
        <v>9.8689164534389295</v>
      </c>
      <c r="H44" s="978">
        <v>0</v>
      </c>
      <c r="I44" s="979">
        <v>7.6935301596270653</v>
      </c>
      <c r="J44" s="1300">
        <v>7.0137568816873133</v>
      </c>
      <c r="K44" s="979">
        <v>8.9410411063264057</v>
      </c>
      <c r="L44" s="1300">
        <v>7.2080861162436438</v>
      </c>
      <c r="M44" s="980" t="s">
        <v>263</v>
      </c>
      <c r="N44" s="978">
        <v>9.0664310208452363</v>
      </c>
      <c r="O44" s="978">
        <v>10.084305693336262</v>
      </c>
      <c r="P44" s="978">
        <v>16.432476068508102</v>
      </c>
      <c r="Q44" s="978">
        <v>6.2993402234871194</v>
      </c>
      <c r="R44" s="980">
        <v>12.812397527420988</v>
      </c>
      <c r="S44" s="1301">
        <v>6.1505936563207708</v>
      </c>
    </row>
    <row r="45" spans="1:19" s="966" customFormat="1" ht="18" customHeight="1" thickBot="1">
      <c r="A45" s="1283" t="s">
        <v>333</v>
      </c>
      <c r="B45" s="1302">
        <v>100</v>
      </c>
      <c r="C45" s="1303">
        <v>100</v>
      </c>
      <c r="D45" s="1303">
        <v>100</v>
      </c>
      <c r="E45" s="1303">
        <v>100</v>
      </c>
      <c r="F45" s="1303">
        <v>100</v>
      </c>
      <c r="G45" s="1303">
        <v>100</v>
      </c>
      <c r="H45" s="1303">
        <v>100</v>
      </c>
      <c r="I45" s="1304">
        <v>100</v>
      </c>
      <c r="J45" s="1305">
        <v>100</v>
      </c>
      <c r="K45" s="1304">
        <v>100</v>
      </c>
      <c r="L45" s="1305">
        <v>100</v>
      </c>
      <c r="M45" s="1306" t="s">
        <v>263</v>
      </c>
      <c r="N45" s="1303">
        <v>100</v>
      </c>
      <c r="O45" s="1303">
        <v>100</v>
      </c>
      <c r="P45" s="1303">
        <v>100</v>
      </c>
      <c r="Q45" s="1303">
        <v>100</v>
      </c>
      <c r="R45" s="1306">
        <v>100</v>
      </c>
      <c r="S45" s="1307">
        <v>100</v>
      </c>
    </row>
    <row r="46" spans="1:19" s="966" customFormat="1" ht="13" thickBot="1">
      <c r="A46" s="378"/>
      <c r="B46" s="379"/>
      <c r="C46" s="379"/>
      <c r="D46" s="379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379"/>
      <c r="Q46" s="379"/>
      <c r="R46" s="379"/>
      <c r="S46" s="380"/>
    </row>
    <row r="47" spans="1:19" s="966" customFormat="1" ht="13.5" customHeight="1">
      <c r="A47" s="1665" t="s">
        <v>210</v>
      </c>
      <c r="B47" s="1668" t="s">
        <v>192</v>
      </c>
      <c r="C47" s="1269" t="s">
        <v>180</v>
      </c>
      <c r="D47" s="1270"/>
      <c r="E47" s="1270"/>
      <c r="F47" s="1270"/>
      <c r="G47" s="1270"/>
      <c r="H47" s="1270"/>
      <c r="I47" s="1270"/>
      <c r="J47" s="1270"/>
      <c r="K47" s="1270"/>
      <c r="L47" s="1270"/>
      <c r="M47" s="1270"/>
      <c r="N47" s="1270"/>
      <c r="O47" s="1270"/>
      <c r="P47" s="1270"/>
      <c r="Q47" s="1270"/>
      <c r="R47" s="1270"/>
      <c r="S47" s="1271"/>
    </row>
    <row r="48" spans="1:19" s="966" customFormat="1" ht="36.75" customHeight="1">
      <c r="A48" s="1666"/>
      <c r="B48" s="1669"/>
      <c r="C48" s="1671" t="s">
        <v>342</v>
      </c>
      <c r="D48" s="1656" t="s">
        <v>343</v>
      </c>
      <c r="E48" s="1656" t="s">
        <v>603</v>
      </c>
      <c r="F48" s="1656" t="s">
        <v>344</v>
      </c>
      <c r="G48" s="1656" t="s">
        <v>202</v>
      </c>
      <c r="H48" s="1656" t="s">
        <v>203</v>
      </c>
      <c r="I48" s="1661" t="s">
        <v>569</v>
      </c>
      <c r="J48" s="1661" t="s">
        <v>681</v>
      </c>
      <c r="K48" s="1661" t="s">
        <v>682</v>
      </c>
      <c r="L48" s="1662" t="s">
        <v>683</v>
      </c>
      <c r="M48" s="1657" t="s">
        <v>684</v>
      </c>
      <c r="N48" s="1663" t="s">
        <v>619</v>
      </c>
      <c r="O48" s="1654" t="s">
        <v>620</v>
      </c>
      <c r="P48" s="1656" t="s">
        <v>685</v>
      </c>
      <c r="Q48" s="1656" t="s">
        <v>686</v>
      </c>
      <c r="R48" s="1657" t="s">
        <v>687</v>
      </c>
      <c r="S48" s="1659" t="s">
        <v>621</v>
      </c>
    </row>
    <row r="49" spans="1:19" s="966" customFormat="1" ht="39" customHeight="1" thickBot="1">
      <c r="A49" s="1667"/>
      <c r="B49" s="1670"/>
      <c r="C49" s="1645"/>
      <c r="D49" s="1647"/>
      <c r="E49" s="1645"/>
      <c r="F49" s="1672"/>
      <c r="G49" s="1647"/>
      <c r="H49" s="1647"/>
      <c r="I49" s="1647"/>
      <c r="J49" s="1647"/>
      <c r="K49" s="1647"/>
      <c r="L49" s="1645"/>
      <c r="M49" s="1658"/>
      <c r="N49" s="1664"/>
      <c r="O49" s="1655"/>
      <c r="P49" s="1647"/>
      <c r="Q49" s="1647"/>
      <c r="R49" s="1658"/>
      <c r="S49" s="1660"/>
    </row>
    <row r="50" spans="1:19" s="966" customFormat="1" ht="15" customHeight="1">
      <c r="A50" s="1272" t="s">
        <v>48</v>
      </c>
      <c r="B50" s="1298">
        <v>100</v>
      </c>
      <c r="C50" s="974">
        <v>2.5766338945350919E-2</v>
      </c>
      <c r="D50" s="974">
        <v>1.690358597541115E-3</v>
      </c>
      <c r="E50" s="974">
        <v>8.3287348818045816E-3</v>
      </c>
      <c r="F50" s="974">
        <v>1.3522868780624095E-7</v>
      </c>
      <c r="G50" s="974">
        <v>0</v>
      </c>
      <c r="H50" s="974">
        <v>0</v>
      </c>
      <c r="I50" s="975">
        <v>0</v>
      </c>
      <c r="J50" s="975">
        <v>15.386396232009478</v>
      </c>
      <c r="K50" s="975">
        <v>41.961710240460135</v>
      </c>
      <c r="L50" s="976">
        <v>15.397319464495476</v>
      </c>
      <c r="M50" s="977">
        <v>0</v>
      </c>
      <c r="N50" s="974">
        <v>2.0365169925799748E-2</v>
      </c>
      <c r="O50" s="974">
        <v>4.2780677216072968E-2</v>
      </c>
      <c r="P50" s="974">
        <v>9.3246400760006856E-2</v>
      </c>
      <c r="Q50" s="974">
        <v>27.04459284981559</v>
      </c>
      <c r="R50" s="977">
        <v>1.7261130625963045E-2</v>
      </c>
      <c r="S50" s="1297">
        <v>5.4226703809118963E-4</v>
      </c>
    </row>
    <row r="51" spans="1:19" s="966" customFormat="1" ht="15" customHeight="1">
      <c r="A51" s="1272" t="s">
        <v>191</v>
      </c>
      <c r="B51" s="1298">
        <v>100</v>
      </c>
      <c r="C51" s="974">
        <v>1.0656581551625033</v>
      </c>
      <c r="D51" s="974">
        <v>5.2830381525740835E-2</v>
      </c>
      <c r="E51" s="974">
        <v>9.2211165240751007E-3</v>
      </c>
      <c r="F51" s="974">
        <v>1.0784824528753434E-2</v>
      </c>
      <c r="G51" s="974">
        <v>1.253957102112278E-3</v>
      </c>
      <c r="H51" s="974">
        <v>0</v>
      </c>
      <c r="I51" s="975">
        <v>2.9968018356638041E-3</v>
      </c>
      <c r="J51" s="975">
        <v>6.0725452910064099</v>
      </c>
      <c r="K51" s="975">
        <v>74.971513369149548</v>
      </c>
      <c r="L51" s="976">
        <v>7.796833351521153</v>
      </c>
      <c r="M51" s="977">
        <v>0</v>
      </c>
      <c r="N51" s="974">
        <v>0.91697344950454962</v>
      </c>
      <c r="O51" s="974">
        <v>0.17983527056379708</v>
      </c>
      <c r="P51" s="974">
        <v>0.21339884077662563</v>
      </c>
      <c r="Q51" s="974">
        <v>7.8057914086580373</v>
      </c>
      <c r="R51" s="977">
        <v>0.9003476079559789</v>
      </c>
      <c r="S51" s="1298">
        <v>1.617418506009996E-5</v>
      </c>
    </row>
    <row r="52" spans="1:19" s="966" customFormat="1" ht="15" customHeight="1">
      <c r="A52" s="1272" t="s">
        <v>204</v>
      </c>
      <c r="B52" s="1298">
        <v>100</v>
      </c>
      <c r="C52" s="974">
        <v>1.7126665806420991</v>
      </c>
      <c r="D52" s="974">
        <v>7.2028796505679712E-2</v>
      </c>
      <c r="E52" s="974">
        <v>3.2490857511355137E-2</v>
      </c>
      <c r="F52" s="974">
        <v>0</v>
      </c>
      <c r="G52" s="974">
        <v>3.2750846925289921E-2</v>
      </c>
      <c r="H52" s="974">
        <v>1.4211451423353095E-3</v>
      </c>
      <c r="I52" s="975">
        <v>5.3200089475454546E-3</v>
      </c>
      <c r="J52" s="975">
        <v>11.893561741396583</v>
      </c>
      <c r="K52" s="975">
        <v>49.635771446942144</v>
      </c>
      <c r="L52" s="976">
        <v>16.178573357547663</v>
      </c>
      <c r="M52" s="977">
        <v>0</v>
      </c>
      <c r="N52" s="974">
        <v>3.1752301869056074</v>
      </c>
      <c r="O52" s="974">
        <v>0.54604716493370686</v>
      </c>
      <c r="P52" s="974">
        <v>0.2087988666963706</v>
      </c>
      <c r="Q52" s="974">
        <v>15.570183467883068</v>
      </c>
      <c r="R52" s="977">
        <v>0.93495027722006563</v>
      </c>
      <c r="S52" s="1298">
        <v>2.0525480047483839E-4</v>
      </c>
    </row>
    <row r="53" spans="1:19" s="966" customFormat="1" ht="15" customHeight="1">
      <c r="A53" s="1272" t="s">
        <v>189</v>
      </c>
      <c r="B53" s="1298">
        <v>100</v>
      </c>
      <c r="C53" s="974">
        <v>1.1657332459706964</v>
      </c>
      <c r="D53" s="974">
        <v>0.14852388587653409</v>
      </c>
      <c r="E53" s="974">
        <v>2.9837337831512368E-2</v>
      </c>
      <c r="F53" s="974">
        <v>0</v>
      </c>
      <c r="G53" s="974">
        <v>5.1464522813099302E-2</v>
      </c>
      <c r="H53" s="974">
        <v>5.1647008911252399E-4</v>
      </c>
      <c r="I53" s="975">
        <v>3.1272263895763324E-3</v>
      </c>
      <c r="J53" s="975">
        <v>10.243279534107485</v>
      </c>
      <c r="K53" s="975">
        <v>61.69100673990885</v>
      </c>
      <c r="L53" s="976">
        <v>10.09075386582381</v>
      </c>
      <c r="M53" s="977">
        <v>0</v>
      </c>
      <c r="N53" s="974">
        <v>2.1979030229794847</v>
      </c>
      <c r="O53" s="974">
        <v>0.17393249269390657</v>
      </c>
      <c r="P53" s="974">
        <v>0.43907015999115739</v>
      </c>
      <c r="Q53" s="974">
        <v>12.383821667423172</v>
      </c>
      <c r="R53" s="977">
        <v>1.3792746905821243</v>
      </c>
      <c r="S53" s="1298">
        <v>1.7551375195007273E-3</v>
      </c>
    </row>
    <row r="54" spans="1:19" s="966" customFormat="1" ht="15" customHeight="1">
      <c r="A54" s="1272" t="s">
        <v>188</v>
      </c>
      <c r="B54" s="1298">
        <v>100</v>
      </c>
      <c r="C54" s="974">
        <v>3.2617389564808752</v>
      </c>
      <c r="D54" s="974">
        <v>9.6214251315284313E-2</v>
      </c>
      <c r="E54" s="974">
        <v>0.25601983974316023</v>
      </c>
      <c r="F54" s="974">
        <v>1.4500361900019112E-6</v>
      </c>
      <c r="G54" s="974">
        <v>5.1331281126114339E-3</v>
      </c>
      <c r="H54" s="974">
        <v>0</v>
      </c>
      <c r="I54" s="975">
        <v>1.2416659894997658E-2</v>
      </c>
      <c r="J54" s="975">
        <v>14.681645424506504</v>
      </c>
      <c r="K54" s="975">
        <v>43.532802341680835</v>
      </c>
      <c r="L54" s="976">
        <v>19.308384648664063</v>
      </c>
      <c r="M54" s="977">
        <v>0</v>
      </c>
      <c r="N54" s="974">
        <v>1.874318229234365</v>
      </c>
      <c r="O54" s="974">
        <v>0.81600496585193749</v>
      </c>
      <c r="P54" s="974">
        <v>0.23741152531684884</v>
      </c>
      <c r="Q54" s="974">
        <v>14.72458389616488</v>
      </c>
      <c r="R54" s="977">
        <v>1.1933246829974382</v>
      </c>
      <c r="S54" s="1298">
        <v>0</v>
      </c>
    </row>
    <row r="55" spans="1:19" s="966" customFormat="1" ht="15" customHeight="1">
      <c r="A55" s="1272" t="s">
        <v>187</v>
      </c>
      <c r="B55" s="1298">
        <v>100</v>
      </c>
      <c r="C55" s="974">
        <v>7.663774139238452</v>
      </c>
      <c r="D55" s="974">
        <v>0.15502473609598658</v>
      </c>
      <c r="E55" s="974">
        <v>7.6076159997466211E-2</v>
      </c>
      <c r="F55" s="974">
        <v>2.3810175688427954E-3</v>
      </c>
      <c r="G55" s="974">
        <v>3.2132584872263431E-3</v>
      </c>
      <c r="H55" s="974">
        <v>0</v>
      </c>
      <c r="I55" s="975">
        <v>3.5762660837876187E-2</v>
      </c>
      <c r="J55" s="975">
        <v>6.1904170566953747</v>
      </c>
      <c r="K55" s="975">
        <v>55.655916251526683</v>
      </c>
      <c r="L55" s="976">
        <v>9.1703009712153971</v>
      </c>
      <c r="M55" s="977">
        <v>0</v>
      </c>
      <c r="N55" s="974">
        <v>3.3669107925281105</v>
      </c>
      <c r="O55" s="974">
        <v>1.6256502004153235</v>
      </c>
      <c r="P55" s="974">
        <v>0.25937199462748761</v>
      </c>
      <c r="Q55" s="974">
        <v>14.402508315578402</v>
      </c>
      <c r="R55" s="977">
        <v>1.3715901890700815</v>
      </c>
      <c r="S55" s="1298">
        <v>2.1102256117305321E-2</v>
      </c>
    </row>
    <row r="56" spans="1:19" s="966" customFormat="1" ht="15" customHeight="1">
      <c r="A56" s="1272" t="s">
        <v>186</v>
      </c>
      <c r="B56" s="1298">
        <v>100</v>
      </c>
      <c r="C56" s="974">
        <v>3.9576451547182332</v>
      </c>
      <c r="D56" s="974">
        <v>0.21135411039324642</v>
      </c>
      <c r="E56" s="974">
        <v>0.11077042391195743</v>
      </c>
      <c r="F56" s="974">
        <v>2.9216105890694072E-4</v>
      </c>
      <c r="G56" s="974">
        <v>0</v>
      </c>
      <c r="H56" s="974">
        <v>0</v>
      </c>
      <c r="I56" s="975">
        <v>1.9924059974689743E-2</v>
      </c>
      <c r="J56" s="975">
        <v>5.0295865628027752</v>
      </c>
      <c r="K56" s="975">
        <v>72.842164631051716</v>
      </c>
      <c r="L56" s="976">
        <v>7.1835402451610335</v>
      </c>
      <c r="M56" s="977">
        <v>0</v>
      </c>
      <c r="N56" s="974">
        <v>2.2546971056224629</v>
      </c>
      <c r="O56" s="974">
        <v>0.35717558485678075</v>
      </c>
      <c r="P56" s="974">
        <v>0.44305686609608125</v>
      </c>
      <c r="Q56" s="974">
        <v>6.711824282785166</v>
      </c>
      <c r="R56" s="977">
        <v>0.80656978021079406</v>
      </c>
      <c r="S56" s="1298">
        <v>7.1399031356148404E-2</v>
      </c>
    </row>
    <row r="57" spans="1:19" s="966" customFormat="1" ht="15" customHeight="1">
      <c r="A57" s="1272" t="s">
        <v>197</v>
      </c>
      <c r="B57" s="1298">
        <v>100</v>
      </c>
      <c r="C57" s="974">
        <v>2.3809272752195874</v>
      </c>
      <c r="D57" s="974">
        <v>4.8140817105768695E-2</v>
      </c>
      <c r="E57" s="974">
        <v>7.5924869564803141E-2</v>
      </c>
      <c r="F57" s="974">
        <v>1.9401915646811766E-2</v>
      </c>
      <c r="G57" s="974">
        <v>9.2096726121554603E-3</v>
      </c>
      <c r="H57" s="974">
        <v>0</v>
      </c>
      <c r="I57" s="975">
        <v>1.0697388957195957E-2</v>
      </c>
      <c r="J57" s="975">
        <v>10.939481167292429</v>
      </c>
      <c r="K57" s="975">
        <v>58.510405374571917</v>
      </c>
      <c r="L57" s="976">
        <v>10.882436639942224</v>
      </c>
      <c r="M57" s="977">
        <v>0</v>
      </c>
      <c r="N57" s="974">
        <v>2.3265286036465849</v>
      </c>
      <c r="O57" s="974">
        <v>0.25249595731820862</v>
      </c>
      <c r="P57" s="974">
        <v>0.23706539213559055</v>
      </c>
      <c r="Q57" s="974">
        <v>12.85701508925286</v>
      </c>
      <c r="R57" s="977">
        <v>1.4309695663031692</v>
      </c>
      <c r="S57" s="1298">
        <v>1.9300270430691005E-2</v>
      </c>
    </row>
    <row r="58" spans="1:19" s="966" customFormat="1" ht="15" customHeight="1">
      <c r="A58" s="1272" t="s">
        <v>184</v>
      </c>
      <c r="B58" s="1298">
        <v>100</v>
      </c>
      <c r="C58" s="974">
        <v>4.3072903124479129</v>
      </c>
      <c r="D58" s="974">
        <v>1.6369025553632108E-2</v>
      </c>
      <c r="E58" s="974">
        <v>1.1654081663572052E-2</v>
      </c>
      <c r="F58" s="974">
        <v>-1.2397959216272841E-6</v>
      </c>
      <c r="G58" s="974">
        <v>5.5113887901322559E-2</v>
      </c>
      <c r="H58" s="974">
        <v>0</v>
      </c>
      <c r="I58" s="975">
        <v>1.2655836768270588E-2</v>
      </c>
      <c r="J58" s="975">
        <v>12.150482312848219</v>
      </c>
      <c r="K58" s="975">
        <v>53.166379273706724</v>
      </c>
      <c r="L58" s="976">
        <v>13.16810060636435</v>
      </c>
      <c r="M58" s="977">
        <v>0</v>
      </c>
      <c r="N58" s="974">
        <v>2.6932483540841283</v>
      </c>
      <c r="O58" s="974">
        <v>0.24062083227103484</v>
      </c>
      <c r="P58" s="974">
        <v>0.48424321046840035</v>
      </c>
      <c r="Q58" s="974">
        <v>11.575120301117668</v>
      </c>
      <c r="R58" s="977">
        <v>2.1187232046006943</v>
      </c>
      <c r="S58" s="1298">
        <v>0</v>
      </c>
    </row>
    <row r="59" spans="1:19" s="966" customFormat="1" ht="15" customHeight="1">
      <c r="A59" s="1272" t="s">
        <v>597</v>
      </c>
      <c r="B59" s="1298">
        <v>100</v>
      </c>
      <c r="C59" s="974">
        <v>2.6479714515908888</v>
      </c>
      <c r="D59" s="974">
        <v>7.2884442033245928E-2</v>
      </c>
      <c r="E59" s="974">
        <v>4.6486473678100521E-2</v>
      </c>
      <c r="F59" s="974">
        <v>3.2393583519328972E-3</v>
      </c>
      <c r="G59" s="974">
        <v>1.5264215237585248E-2</v>
      </c>
      <c r="H59" s="974">
        <v>0</v>
      </c>
      <c r="I59" s="975">
        <v>2.7235269631579254E-2</v>
      </c>
      <c r="J59" s="975">
        <v>9.900352293110954</v>
      </c>
      <c r="K59" s="975">
        <v>62.034420838987302</v>
      </c>
      <c r="L59" s="976">
        <v>10.989693583489064</v>
      </c>
      <c r="M59" s="977">
        <v>0</v>
      </c>
      <c r="N59" s="974">
        <v>2.5722455654669334</v>
      </c>
      <c r="O59" s="974">
        <v>0.69213318685754432</v>
      </c>
      <c r="P59" s="974">
        <v>0.50174858658332422</v>
      </c>
      <c r="Q59" s="974">
        <v>9.005067623062752</v>
      </c>
      <c r="R59" s="977">
        <v>1.4910351766406977</v>
      </c>
      <c r="S59" s="1298">
        <v>2.219352780909002E-4</v>
      </c>
    </row>
    <row r="60" spans="1:19" s="966" customFormat="1" ht="15" customHeight="1">
      <c r="A60" s="1272" t="s">
        <v>205</v>
      </c>
      <c r="B60" s="1298">
        <v>100</v>
      </c>
      <c r="C60" s="974">
        <v>2.0074793173419634</v>
      </c>
      <c r="D60" s="974">
        <v>0.10083097590497375</v>
      </c>
      <c r="E60" s="974">
        <v>3.4670356237317297E-2</v>
      </c>
      <c r="F60" s="974">
        <v>0</v>
      </c>
      <c r="G60" s="974">
        <v>1.36400480459972E-4</v>
      </c>
      <c r="H60" s="974">
        <v>4.5618889785943817E-4</v>
      </c>
      <c r="I60" s="975">
        <v>1.4861721914464774E-2</v>
      </c>
      <c r="J60" s="975">
        <v>12.3187899658825</v>
      </c>
      <c r="K60" s="975">
        <v>41.994534227462978</v>
      </c>
      <c r="L60" s="976">
        <v>14.51179628990602</v>
      </c>
      <c r="M60" s="977">
        <v>0</v>
      </c>
      <c r="N60" s="974">
        <v>1.5900345425777271</v>
      </c>
      <c r="O60" s="974">
        <v>0.33190023263763424</v>
      </c>
      <c r="P60" s="974">
        <v>0.28872332202193202</v>
      </c>
      <c r="Q60" s="974">
        <v>25.051862861278174</v>
      </c>
      <c r="R60" s="977">
        <v>1.75325984260963</v>
      </c>
      <c r="S60" s="1298">
        <v>6.6375484638548255E-4</v>
      </c>
    </row>
    <row r="61" spans="1:19" s="966" customFormat="1" ht="15" customHeight="1">
      <c r="A61" s="1272" t="s">
        <v>206</v>
      </c>
      <c r="B61" s="1298">
        <v>100</v>
      </c>
      <c r="C61" s="974">
        <v>2.8980182837677506</v>
      </c>
      <c r="D61" s="974">
        <v>0.22983832067323906</v>
      </c>
      <c r="E61" s="974">
        <v>0.47422110290090203</v>
      </c>
      <c r="F61" s="974">
        <v>5.6370863110056873E-4</v>
      </c>
      <c r="G61" s="974">
        <v>5.9242953717564467E-2</v>
      </c>
      <c r="H61" s="974">
        <v>0</v>
      </c>
      <c r="I61" s="975">
        <v>4.361975440276155E-2</v>
      </c>
      <c r="J61" s="975">
        <v>8.6917717826677929</v>
      </c>
      <c r="K61" s="975">
        <v>47.145751890295642</v>
      </c>
      <c r="L61" s="976">
        <v>15.646023186027245</v>
      </c>
      <c r="M61" s="977">
        <v>0</v>
      </c>
      <c r="N61" s="974">
        <v>2.2080048436493747</v>
      </c>
      <c r="O61" s="974">
        <v>0.68736332803917777</v>
      </c>
      <c r="P61" s="974">
        <v>0.3663570627633676</v>
      </c>
      <c r="Q61" s="974">
        <v>19.323635902756543</v>
      </c>
      <c r="R61" s="977">
        <v>2.2255099925046222</v>
      </c>
      <c r="S61" s="1298">
        <v>7.7887202915450415E-5</v>
      </c>
    </row>
    <row r="62" spans="1:19" s="966" customFormat="1" ht="15" customHeight="1">
      <c r="A62" s="1272" t="s">
        <v>207</v>
      </c>
      <c r="B62" s="1298">
        <v>100</v>
      </c>
      <c r="C62" s="974">
        <v>1.4594497803967044</v>
      </c>
      <c r="D62" s="974">
        <v>9.7812421716729325E-2</v>
      </c>
      <c r="E62" s="974">
        <v>8.6059754486458959E-2</v>
      </c>
      <c r="F62" s="974">
        <v>9.5161120757452451E-4</v>
      </c>
      <c r="G62" s="974">
        <v>5.2534468602175744E-3</v>
      </c>
      <c r="H62" s="974">
        <v>0</v>
      </c>
      <c r="I62" s="975">
        <v>2.7825603260061775E-2</v>
      </c>
      <c r="J62" s="975">
        <v>11.818228557380754</v>
      </c>
      <c r="K62" s="975">
        <v>55.197299494827313</v>
      </c>
      <c r="L62" s="976">
        <v>11.16343248912183</v>
      </c>
      <c r="M62" s="977">
        <v>0</v>
      </c>
      <c r="N62" s="974">
        <v>2.0357513648669991</v>
      </c>
      <c r="O62" s="974">
        <v>0.2582944706273641</v>
      </c>
      <c r="P62" s="974">
        <v>0.46661053568629568</v>
      </c>
      <c r="Q62" s="974">
        <v>15.840228303126228</v>
      </c>
      <c r="R62" s="977">
        <v>1.5428021664354634</v>
      </c>
      <c r="S62" s="1298">
        <v>0</v>
      </c>
    </row>
    <row r="63" spans="1:19" s="966" customFormat="1" ht="15" customHeight="1" thickBot="1">
      <c r="A63" s="1275" t="s">
        <v>208</v>
      </c>
      <c r="B63" s="1308">
        <v>100</v>
      </c>
      <c r="C63" s="978">
        <v>4.101837625015385</v>
      </c>
      <c r="D63" s="978">
        <v>0.1214918890011335</v>
      </c>
      <c r="E63" s="978">
        <v>9.4190719022222535E-2</v>
      </c>
      <c r="F63" s="978">
        <v>4.7292768189714672E-3</v>
      </c>
      <c r="G63" s="978">
        <v>1.2485802690134752E-2</v>
      </c>
      <c r="H63" s="978">
        <v>0</v>
      </c>
      <c r="I63" s="979">
        <v>1.0325445530295924E-2</v>
      </c>
      <c r="J63" s="979">
        <v>9.4180414905361012</v>
      </c>
      <c r="K63" s="979">
        <v>57.888181107812201</v>
      </c>
      <c r="L63" s="1300">
        <v>10.908397386959383</v>
      </c>
      <c r="M63" s="980">
        <v>0</v>
      </c>
      <c r="N63" s="978">
        <v>1.5567160205110131</v>
      </c>
      <c r="O63" s="978">
        <v>0.41570618141600685</v>
      </c>
      <c r="P63" s="978">
        <v>0.54704101406311945</v>
      </c>
      <c r="Q63" s="978">
        <v>13.385969201629818</v>
      </c>
      <c r="R63" s="980">
        <v>1.5304329389874189</v>
      </c>
      <c r="S63" s="1301">
        <v>4.4539000068024234E-3</v>
      </c>
    </row>
    <row r="64" spans="1:19" s="966" customFormat="1" ht="18" customHeight="1" thickBot="1">
      <c r="A64" s="1283" t="s">
        <v>333</v>
      </c>
      <c r="B64" s="1302">
        <v>100</v>
      </c>
      <c r="C64" s="1309">
        <v>1.9967331488210616</v>
      </c>
      <c r="D64" s="1309">
        <v>7.617354536619346E-2</v>
      </c>
      <c r="E64" s="1309">
        <v>6.1897237745671789E-2</v>
      </c>
      <c r="F64" s="1309">
        <v>2.8515036100570067E-3</v>
      </c>
      <c r="G64" s="1309">
        <v>1.0470733181033996E-2</v>
      </c>
      <c r="H64" s="1309">
        <v>1.1979822025661439E-4</v>
      </c>
      <c r="I64" s="1310">
        <v>1.1107421102771096E-2</v>
      </c>
      <c r="J64" s="1310">
        <v>11.113221980508413</v>
      </c>
      <c r="K64" s="1310">
        <v>53.583602694309832</v>
      </c>
      <c r="L64" s="1311">
        <v>12.524808136324822</v>
      </c>
      <c r="M64" s="1312">
        <v>0</v>
      </c>
      <c r="N64" s="1309">
        <v>1.4210296212200733</v>
      </c>
      <c r="O64" s="1309">
        <v>0.34116979753339782</v>
      </c>
      <c r="P64" s="1309">
        <v>0.27551609712681113</v>
      </c>
      <c r="Q64" s="1309">
        <v>17.586720201748047</v>
      </c>
      <c r="R64" s="1312">
        <v>0.98858495558259363</v>
      </c>
      <c r="S64" s="1302">
        <v>5.993127598967276E-3</v>
      </c>
    </row>
    <row r="65" spans="1:19" s="966" customFormat="1" ht="17.25" customHeight="1">
      <c r="A65" s="1313"/>
      <c r="B65" s="1314"/>
      <c r="C65" s="1314"/>
      <c r="D65" s="1314"/>
      <c r="E65" s="1314"/>
      <c r="F65" s="1314"/>
      <c r="G65" s="1314"/>
      <c r="H65" s="1314"/>
      <c r="I65" s="1314"/>
      <c r="J65" s="1314"/>
      <c r="K65" s="1314"/>
      <c r="L65" s="1314"/>
      <c r="M65" s="1314"/>
      <c r="N65" s="1314"/>
      <c r="O65" s="1314"/>
      <c r="P65" s="1314"/>
      <c r="Q65" s="1314"/>
      <c r="R65" s="1314"/>
      <c r="S65" s="1315"/>
    </row>
    <row r="66" spans="1:19" s="966" customFormat="1" ht="12" customHeight="1">
      <c r="B66" s="90"/>
      <c r="S66" s="380"/>
    </row>
    <row r="67" spans="1:19" s="966" customFormat="1" ht="15.5">
      <c r="J67" s="594" t="s">
        <v>330</v>
      </c>
      <c r="S67" s="380"/>
    </row>
    <row r="68" spans="1:19" s="966" customFormat="1">
      <c r="S68" s="380"/>
    </row>
    <row r="69" spans="1:19" s="966" customFormat="1">
      <c r="S69" s="380"/>
    </row>
    <row r="70" spans="1:19" s="966" customFormat="1">
      <c r="S70" s="380"/>
    </row>
    <row r="71" spans="1:19" s="966" customFormat="1">
      <c r="S71" s="380"/>
    </row>
    <row r="72" spans="1:19" s="966" customFormat="1">
      <c r="S72" s="380"/>
    </row>
    <row r="73" spans="1:19" s="966" customFormat="1">
      <c r="S73" s="380"/>
    </row>
    <row r="74" spans="1:19" s="966" customFormat="1">
      <c r="S74" s="380"/>
    </row>
    <row r="75" spans="1:19" s="966" customFormat="1">
      <c r="S75" s="380"/>
    </row>
    <row r="76" spans="1:19" s="966" customFormat="1">
      <c r="S76" s="380"/>
    </row>
    <row r="77" spans="1:19" s="966" customFormat="1">
      <c r="S77" s="380"/>
    </row>
    <row r="78" spans="1:19" s="966" customFormat="1">
      <c r="S78" s="380"/>
    </row>
    <row r="79" spans="1:19" s="966" customFormat="1">
      <c r="S79" s="380"/>
    </row>
    <row r="80" spans="1:19" s="966" customFormat="1">
      <c r="S80" s="380"/>
    </row>
    <row r="81" spans="19:19" s="966" customFormat="1">
      <c r="S81" s="380"/>
    </row>
    <row r="82" spans="19:19" s="966" customFormat="1">
      <c r="S82" s="380"/>
    </row>
    <row r="83" spans="19:19" s="966" customFormat="1">
      <c r="S83" s="380"/>
    </row>
    <row r="84" spans="19:19" s="966" customFormat="1">
      <c r="S84" s="380"/>
    </row>
    <row r="85" spans="19:19" s="966" customFormat="1">
      <c r="S85" s="380"/>
    </row>
    <row r="86" spans="19:19" s="966" customFormat="1">
      <c r="S86" s="380"/>
    </row>
    <row r="87" spans="19:19" s="966" customFormat="1">
      <c r="S87" s="380"/>
    </row>
    <row r="88" spans="19:19" s="966" customFormat="1">
      <c r="S88" s="380"/>
    </row>
    <row r="89" spans="19:19" s="966" customFormat="1">
      <c r="S89" s="380"/>
    </row>
    <row r="90" spans="19:19" s="966" customFormat="1">
      <c r="S90" s="380"/>
    </row>
    <row r="91" spans="19:19" s="966" customFormat="1">
      <c r="S91" s="380"/>
    </row>
    <row r="92" spans="19:19" s="966" customFormat="1">
      <c r="S92" s="380"/>
    </row>
    <row r="93" spans="19:19" s="966" customFormat="1">
      <c r="S93" s="380"/>
    </row>
    <row r="94" spans="19:19" s="966" customFormat="1">
      <c r="S94" s="380"/>
    </row>
    <row r="95" spans="19:19" s="966" customFormat="1">
      <c r="S95" s="380"/>
    </row>
    <row r="96" spans="19:19" s="966" customFormat="1">
      <c r="S96" s="380"/>
    </row>
    <row r="97" spans="19:19" s="966" customFormat="1">
      <c r="S97" s="380"/>
    </row>
    <row r="98" spans="19:19" s="966" customFormat="1">
      <c r="S98" s="380"/>
    </row>
    <row r="99" spans="19:19" s="966" customFormat="1">
      <c r="S99" s="380"/>
    </row>
    <row r="100" spans="19:19" s="966" customFormat="1">
      <c r="S100" s="380"/>
    </row>
    <row r="101" spans="19:19" s="966" customFormat="1">
      <c r="S101" s="380"/>
    </row>
    <row r="102" spans="19:19" s="966" customFormat="1">
      <c r="S102" s="380"/>
    </row>
    <row r="103" spans="19:19" s="966" customFormat="1">
      <c r="S103" s="380"/>
    </row>
    <row r="104" spans="19:19" s="966" customFormat="1">
      <c r="S104" s="380"/>
    </row>
    <row r="105" spans="19:19" s="966" customFormat="1">
      <c r="S105" s="380"/>
    </row>
    <row r="106" spans="19:19" s="966" customFormat="1">
      <c r="S106" s="380"/>
    </row>
    <row r="107" spans="19:19" s="966" customFormat="1">
      <c r="S107" s="380"/>
    </row>
    <row r="108" spans="19:19" s="966" customFormat="1">
      <c r="S108" s="380"/>
    </row>
    <row r="109" spans="19:19" s="966" customFormat="1">
      <c r="S109" s="380"/>
    </row>
    <row r="110" spans="19:19" s="966" customFormat="1">
      <c r="S110" s="380"/>
    </row>
    <row r="111" spans="19:19" s="966" customFormat="1">
      <c r="S111" s="380"/>
    </row>
    <row r="112" spans="19:19" s="966" customFormat="1">
      <c r="S112" s="380"/>
    </row>
    <row r="113" spans="19:19" s="966" customFormat="1">
      <c r="S113" s="380"/>
    </row>
    <row r="114" spans="19:19" s="966" customFormat="1">
      <c r="S114" s="380"/>
    </row>
    <row r="115" spans="19:19" s="966" customFormat="1">
      <c r="S115" s="380"/>
    </row>
    <row r="116" spans="19:19" s="966" customFormat="1">
      <c r="S116" s="380"/>
    </row>
    <row r="117" spans="19:19" s="966" customFormat="1">
      <c r="S117" s="380"/>
    </row>
    <row r="118" spans="19:19" s="966" customFormat="1">
      <c r="S118" s="380"/>
    </row>
    <row r="119" spans="19:19" s="966" customFormat="1">
      <c r="S119" s="380"/>
    </row>
    <row r="120" spans="19:19" s="966" customFormat="1">
      <c r="S120" s="380"/>
    </row>
    <row r="121" spans="19:19" s="966" customFormat="1">
      <c r="S121" s="380"/>
    </row>
    <row r="122" spans="19:19" s="966" customFormat="1">
      <c r="S122" s="380"/>
    </row>
    <row r="123" spans="19:19" s="966" customFormat="1">
      <c r="S123" s="380"/>
    </row>
    <row r="124" spans="19:19" s="966" customFormat="1">
      <c r="S124" s="380"/>
    </row>
    <row r="125" spans="19:19" s="966" customFormat="1">
      <c r="S125" s="380"/>
    </row>
    <row r="126" spans="19:19" s="966" customFormat="1">
      <c r="S126" s="380"/>
    </row>
    <row r="127" spans="19:19" s="966" customFormat="1">
      <c r="S127" s="380"/>
    </row>
    <row r="128" spans="19:19" s="966" customFormat="1">
      <c r="S128" s="380"/>
    </row>
    <row r="129" spans="19:19" s="966" customFormat="1">
      <c r="S129" s="380"/>
    </row>
    <row r="130" spans="19:19" s="966" customFormat="1">
      <c r="S130" s="380"/>
    </row>
    <row r="131" spans="19:19" s="966" customFormat="1">
      <c r="S131" s="380"/>
    </row>
    <row r="132" spans="19:19" s="966" customFormat="1">
      <c r="S132" s="380"/>
    </row>
    <row r="133" spans="19:19" s="966" customFormat="1">
      <c r="S133" s="380"/>
    </row>
    <row r="134" spans="19:19" s="966" customFormat="1">
      <c r="S134" s="380"/>
    </row>
    <row r="135" spans="19:19" s="966" customFormat="1">
      <c r="S135" s="380"/>
    </row>
    <row r="136" spans="19:19" s="966" customFormat="1">
      <c r="S136" s="380"/>
    </row>
    <row r="137" spans="19:19" s="966" customFormat="1">
      <c r="S137" s="380"/>
    </row>
    <row r="138" spans="19:19" s="966" customFormat="1">
      <c r="S138" s="380"/>
    </row>
    <row r="139" spans="19:19" s="966" customFormat="1">
      <c r="S139" s="380"/>
    </row>
    <row r="140" spans="19:19" s="966" customFormat="1">
      <c r="S140" s="380"/>
    </row>
    <row r="141" spans="19:19" s="966" customFormat="1">
      <c r="S141" s="380"/>
    </row>
    <row r="142" spans="19:19" s="966" customFormat="1">
      <c r="S142" s="380"/>
    </row>
    <row r="143" spans="19:19" s="966" customFormat="1">
      <c r="S143" s="380"/>
    </row>
    <row r="144" spans="19:19" s="966" customFormat="1">
      <c r="S144" s="380"/>
    </row>
    <row r="145" spans="19:19" s="966" customFormat="1">
      <c r="S145" s="380"/>
    </row>
    <row r="146" spans="19:19" s="966" customFormat="1">
      <c r="S146" s="380"/>
    </row>
    <row r="147" spans="19:19" s="966" customFormat="1">
      <c r="S147" s="380"/>
    </row>
    <row r="148" spans="19:19" s="966" customFormat="1">
      <c r="S148" s="380"/>
    </row>
    <row r="149" spans="19:19" s="966" customFormat="1">
      <c r="S149" s="380"/>
    </row>
    <row r="150" spans="19:19" s="966" customFormat="1">
      <c r="S150" s="380"/>
    </row>
    <row r="151" spans="19:19" s="966" customFormat="1">
      <c r="S151" s="380"/>
    </row>
    <row r="152" spans="19:19" s="966" customFormat="1">
      <c r="S152" s="380"/>
    </row>
    <row r="153" spans="19:19" s="966" customFormat="1">
      <c r="S153" s="380"/>
    </row>
    <row r="154" spans="19:19" s="966" customFormat="1">
      <c r="S154" s="380"/>
    </row>
    <row r="155" spans="19:19" s="966" customFormat="1">
      <c r="S155" s="380"/>
    </row>
    <row r="156" spans="19:19" s="966" customFormat="1">
      <c r="S156" s="380"/>
    </row>
    <row r="157" spans="19:19" s="966" customFormat="1">
      <c r="S157" s="380"/>
    </row>
    <row r="158" spans="19:19" s="966" customFormat="1">
      <c r="S158" s="380"/>
    </row>
    <row r="159" spans="19:19" s="966" customFormat="1">
      <c r="S159" s="380"/>
    </row>
    <row r="160" spans="19:19" s="966" customFormat="1">
      <c r="S160" s="380"/>
    </row>
    <row r="161" spans="19:19" s="966" customFormat="1">
      <c r="S161" s="380"/>
    </row>
    <row r="162" spans="19:19" s="966" customFormat="1">
      <c r="S162" s="380"/>
    </row>
    <row r="163" spans="19:19" s="966" customFormat="1">
      <c r="S163" s="380"/>
    </row>
    <row r="164" spans="19:19" s="966" customFormat="1">
      <c r="S164" s="380"/>
    </row>
    <row r="165" spans="19:19" s="966" customFormat="1">
      <c r="S165" s="380"/>
    </row>
    <row r="166" spans="19:19" s="966" customFormat="1">
      <c r="S166" s="380"/>
    </row>
    <row r="167" spans="19:19" s="966" customFormat="1">
      <c r="S167" s="380"/>
    </row>
    <row r="168" spans="19:19" s="966" customFormat="1">
      <c r="S168" s="380"/>
    </row>
    <row r="169" spans="19:19" s="966" customFormat="1">
      <c r="S169" s="380"/>
    </row>
    <row r="170" spans="19:19" s="966" customFormat="1">
      <c r="S170" s="380"/>
    </row>
    <row r="171" spans="19:19" s="966" customFormat="1">
      <c r="S171" s="380"/>
    </row>
    <row r="172" spans="19:19" s="966" customFormat="1">
      <c r="S172" s="380"/>
    </row>
    <row r="173" spans="19:19" s="966" customFormat="1">
      <c r="S173" s="380"/>
    </row>
    <row r="174" spans="19:19" s="966" customFormat="1">
      <c r="S174" s="380"/>
    </row>
    <row r="175" spans="19:19" s="966" customFormat="1">
      <c r="S175" s="380"/>
    </row>
    <row r="176" spans="19:19" s="966" customFormat="1">
      <c r="S176" s="380"/>
    </row>
    <row r="177" spans="19:19" s="966" customFormat="1">
      <c r="S177" s="380"/>
    </row>
    <row r="178" spans="19:19" s="966" customFormat="1">
      <c r="S178" s="380"/>
    </row>
    <row r="179" spans="19:19" s="966" customFormat="1">
      <c r="S179" s="380"/>
    </row>
    <row r="180" spans="19:19" s="966" customFormat="1">
      <c r="S180" s="380"/>
    </row>
    <row r="181" spans="19:19" s="966" customFormat="1">
      <c r="S181" s="380"/>
    </row>
    <row r="182" spans="19:19" s="966" customFormat="1">
      <c r="S182" s="380"/>
    </row>
    <row r="183" spans="19:19" s="966" customFormat="1">
      <c r="S183" s="380"/>
    </row>
    <row r="184" spans="19:19" s="966" customFormat="1">
      <c r="S184" s="380"/>
    </row>
    <row r="185" spans="19:19" s="966" customFormat="1">
      <c r="S185" s="380"/>
    </row>
    <row r="186" spans="19:19" s="966" customFormat="1">
      <c r="S186" s="380"/>
    </row>
    <row r="187" spans="19:19" s="966" customFormat="1">
      <c r="S187" s="380"/>
    </row>
    <row r="188" spans="19:19" s="966" customFormat="1">
      <c r="S188" s="380"/>
    </row>
    <row r="189" spans="19:19" s="966" customFormat="1">
      <c r="S189" s="380"/>
    </row>
    <row r="190" spans="19:19" s="966" customFormat="1">
      <c r="S190" s="380"/>
    </row>
    <row r="191" spans="19:19" s="966" customFormat="1">
      <c r="S191" s="380"/>
    </row>
    <row r="192" spans="19:19" s="966" customFormat="1">
      <c r="S192" s="380"/>
    </row>
    <row r="193" spans="19:19" s="966" customFormat="1">
      <c r="S193" s="380"/>
    </row>
    <row r="194" spans="19:19" s="966" customFormat="1">
      <c r="S194" s="380"/>
    </row>
    <row r="195" spans="19:19" s="966" customFormat="1">
      <c r="S195" s="380"/>
    </row>
    <row r="196" spans="19:19" s="966" customFormat="1">
      <c r="S196" s="380"/>
    </row>
    <row r="197" spans="19:19" s="966" customFormat="1">
      <c r="S197" s="380"/>
    </row>
    <row r="198" spans="19:19" s="966" customFormat="1">
      <c r="S198" s="380"/>
    </row>
    <row r="199" spans="19:19" s="966" customFormat="1">
      <c r="S199" s="380"/>
    </row>
    <row r="200" spans="19:19" s="966" customFormat="1">
      <c r="S200" s="380"/>
    </row>
    <row r="201" spans="19:19" s="966" customFormat="1">
      <c r="S201" s="380"/>
    </row>
    <row r="202" spans="19:19" s="966" customFormat="1">
      <c r="S202" s="380"/>
    </row>
    <row r="203" spans="19:19" s="966" customFormat="1">
      <c r="S203" s="380"/>
    </row>
    <row r="204" spans="19:19" s="966" customFormat="1">
      <c r="S204" s="380"/>
    </row>
    <row r="205" spans="19:19" s="966" customFormat="1">
      <c r="S205" s="380"/>
    </row>
    <row r="206" spans="19:19" s="966" customFormat="1">
      <c r="S206" s="380"/>
    </row>
    <row r="207" spans="19:19" s="966" customFormat="1">
      <c r="S207" s="380"/>
    </row>
    <row r="208" spans="19:19" s="966" customFormat="1">
      <c r="S208" s="380"/>
    </row>
    <row r="209" spans="19:19" s="966" customFormat="1">
      <c r="S209" s="380"/>
    </row>
    <row r="210" spans="19:19" s="966" customFormat="1">
      <c r="S210" s="380"/>
    </row>
    <row r="211" spans="19:19" s="966" customFormat="1">
      <c r="S211" s="380"/>
    </row>
    <row r="212" spans="19:19" s="966" customFormat="1">
      <c r="S212" s="380"/>
    </row>
    <row r="213" spans="19:19" s="966" customFormat="1">
      <c r="S213" s="380"/>
    </row>
    <row r="214" spans="19:19" s="966" customFormat="1">
      <c r="S214" s="380"/>
    </row>
    <row r="215" spans="19:19" s="966" customFormat="1">
      <c r="S215" s="380"/>
    </row>
    <row r="216" spans="19:19" s="966" customFormat="1">
      <c r="S216" s="380"/>
    </row>
    <row r="217" spans="19:19" s="966" customFormat="1">
      <c r="S217" s="380"/>
    </row>
    <row r="218" spans="19:19" s="966" customFormat="1">
      <c r="S218" s="380"/>
    </row>
    <row r="219" spans="19:19" s="966" customFormat="1">
      <c r="S219" s="380"/>
    </row>
    <row r="220" spans="19:19" s="966" customFormat="1">
      <c r="S220" s="380"/>
    </row>
    <row r="221" spans="19:19" s="966" customFormat="1">
      <c r="S221" s="380"/>
    </row>
    <row r="222" spans="19:19" s="966" customFormat="1">
      <c r="S222" s="380"/>
    </row>
    <row r="223" spans="19:19" s="966" customFormat="1">
      <c r="S223" s="380"/>
    </row>
    <row r="224" spans="19:19" s="966" customFormat="1">
      <c r="S224" s="380"/>
    </row>
    <row r="225" spans="19:19" s="966" customFormat="1">
      <c r="S225" s="380"/>
    </row>
    <row r="226" spans="19:19" s="966" customFormat="1">
      <c r="S226" s="380"/>
    </row>
    <row r="227" spans="19:19" s="966" customFormat="1">
      <c r="S227" s="380"/>
    </row>
    <row r="228" spans="19:19" s="966" customFormat="1">
      <c r="S228" s="380"/>
    </row>
    <row r="229" spans="19:19" s="966" customFormat="1">
      <c r="S229" s="380"/>
    </row>
    <row r="230" spans="19:19" s="966" customFormat="1">
      <c r="S230" s="380"/>
    </row>
    <row r="231" spans="19:19" s="966" customFormat="1">
      <c r="S231" s="380"/>
    </row>
    <row r="232" spans="19:19" s="966" customFormat="1">
      <c r="S232" s="380"/>
    </row>
    <row r="233" spans="19:19" s="966" customFormat="1">
      <c r="S233" s="380"/>
    </row>
    <row r="234" spans="19:19" s="966" customFormat="1">
      <c r="S234" s="380"/>
    </row>
    <row r="235" spans="19:19" s="966" customFormat="1">
      <c r="S235" s="380"/>
    </row>
    <row r="236" spans="19:19" s="966" customFormat="1">
      <c r="S236" s="380"/>
    </row>
    <row r="237" spans="19:19" s="966" customFormat="1">
      <c r="S237" s="380"/>
    </row>
    <row r="238" spans="19:19" s="966" customFormat="1">
      <c r="S238" s="380"/>
    </row>
    <row r="239" spans="19:19" s="966" customFormat="1">
      <c r="S239" s="380"/>
    </row>
    <row r="240" spans="19:19" s="966" customFormat="1">
      <c r="S240" s="380"/>
    </row>
    <row r="241" spans="19:19" s="966" customFormat="1">
      <c r="S241" s="380"/>
    </row>
    <row r="242" spans="19:19" s="966" customFormat="1">
      <c r="S242" s="380"/>
    </row>
    <row r="243" spans="19:19" s="966" customFormat="1">
      <c r="S243" s="380"/>
    </row>
    <row r="244" spans="19:19" s="966" customFormat="1">
      <c r="S244" s="380"/>
    </row>
    <row r="245" spans="19:19" s="966" customFormat="1">
      <c r="S245" s="380"/>
    </row>
    <row r="246" spans="19:19" s="966" customFormat="1">
      <c r="S246" s="380"/>
    </row>
    <row r="247" spans="19:19" s="966" customFormat="1">
      <c r="S247" s="380"/>
    </row>
    <row r="248" spans="19:19" s="966" customFormat="1">
      <c r="S248" s="380"/>
    </row>
    <row r="249" spans="19:19" s="966" customFormat="1">
      <c r="S249" s="380"/>
    </row>
    <row r="250" spans="19:19" s="966" customFormat="1">
      <c r="S250" s="380"/>
    </row>
    <row r="251" spans="19:19" s="966" customFormat="1">
      <c r="S251" s="380"/>
    </row>
    <row r="252" spans="19:19" s="966" customFormat="1">
      <c r="S252" s="380"/>
    </row>
    <row r="253" spans="19:19" s="966" customFormat="1">
      <c r="S253" s="380"/>
    </row>
    <row r="254" spans="19:19" s="966" customFormat="1">
      <c r="S254" s="380"/>
    </row>
    <row r="255" spans="19:19" s="966" customFormat="1">
      <c r="S255" s="380"/>
    </row>
    <row r="256" spans="19:19" s="966" customFormat="1">
      <c r="S256" s="380"/>
    </row>
    <row r="257" spans="19:19" s="966" customFormat="1">
      <c r="S257" s="380"/>
    </row>
    <row r="258" spans="19:19" s="966" customFormat="1">
      <c r="S258" s="380"/>
    </row>
    <row r="259" spans="19:19" s="966" customFormat="1">
      <c r="S259" s="380"/>
    </row>
    <row r="260" spans="19:19" s="966" customFormat="1">
      <c r="S260" s="380"/>
    </row>
    <row r="261" spans="19:19" s="966" customFormat="1">
      <c r="S261" s="380"/>
    </row>
    <row r="262" spans="19:19" s="966" customFormat="1">
      <c r="S262" s="380"/>
    </row>
    <row r="263" spans="19:19" s="966" customFormat="1">
      <c r="S263" s="380"/>
    </row>
    <row r="264" spans="19:19" s="966" customFormat="1">
      <c r="S264" s="380"/>
    </row>
    <row r="265" spans="19:19" s="966" customFormat="1">
      <c r="S265" s="380"/>
    </row>
    <row r="266" spans="19:19" s="966" customFormat="1">
      <c r="S266" s="380"/>
    </row>
    <row r="267" spans="19:19" s="966" customFormat="1">
      <c r="S267" s="380"/>
    </row>
    <row r="268" spans="19:19" s="966" customFormat="1">
      <c r="S268" s="380"/>
    </row>
    <row r="269" spans="19:19" s="966" customFormat="1">
      <c r="S269" s="380"/>
    </row>
    <row r="270" spans="19:19" s="966" customFormat="1">
      <c r="S270" s="380"/>
    </row>
    <row r="271" spans="19:19" s="966" customFormat="1">
      <c r="S271" s="380"/>
    </row>
    <row r="272" spans="19:19" s="966" customFormat="1">
      <c r="S272" s="380"/>
    </row>
    <row r="273" spans="19:19" s="966" customFormat="1">
      <c r="S273" s="380"/>
    </row>
    <row r="274" spans="19:19" s="966" customFormat="1">
      <c r="S274" s="380"/>
    </row>
    <row r="275" spans="19:19" s="966" customFormat="1">
      <c r="S275" s="380"/>
    </row>
    <row r="276" spans="19:19" s="966" customFormat="1">
      <c r="S276" s="380"/>
    </row>
    <row r="277" spans="19:19" s="966" customFormat="1">
      <c r="S277" s="380"/>
    </row>
    <row r="278" spans="19:19" s="966" customFormat="1">
      <c r="S278" s="380"/>
    </row>
    <row r="279" spans="19:19" s="966" customFormat="1">
      <c r="S279" s="380"/>
    </row>
    <row r="280" spans="19:19" s="966" customFormat="1">
      <c r="S280" s="380"/>
    </row>
    <row r="281" spans="19:19" s="966" customFormat="1">
      <c r="S281" s="380"/>
    </row>
    <row r="282" spans="19:19" s="966" customFormat="1">
      <c r="S282" s="380"/>
    </row>
    <row r="283" spans="19:19" s="966" customFormat="1">
      <c r="S283" s="380"/>
    </row>
    <row r="284" spans="19:19" s="966" customFormat="1">
      <c r="S284" s="380"/>
    </row>
    <row r="285" spans="19:19" s="966" customFormat="1">
      <c r="S285" s="380"/>
    </row>
    <row r="286" spans="19:19" s="966" customFormat="1">
      <c r="S286" s="380"/>
    </row>
    <row r="287" spans="19:19" s="966" customFormat="1">
      <c r="S287" s="380"/>
    </row>
    <row r="288" spans="19:19" s="966" customFormat="1">
      <c r="S288" s="380"/>
    </row>
    <row r="289" spans="19:19" s="966" customFormat="1">
      <c r="S289" s="380"/>
    </row>
    <row r="290" spans="19:19" s="966" customFormat="1">
      <c r="S290" s="380"/>
    </row>
    <row r="291" spans="19:19" s="966" customFormat="1">
      <c r="S291" s="380"/>
    </row>
    <row r="292" spans="19:19" s="966" customFormat="1">
      <c r="S292" s="380"/>
    </row>
    <row r="293" spans="19:19" s="966" customFormat="1">
      <c r="S293" s="380"/>
    </row>
    <row r="294" spans="19:19" s="966" customFormat="1">
      <c r="S294" s="380"/>
    </row>
    <row r="295" spans="19:19" s="966" customFormat="1">
      <c r="S295" s="380"/>
    </row>
    <row r="296" spans="19:19" s="966" customFormat="1">
      <c r="S296" s="380"/>
    </row>
    <row r="297" spans="19:19" s="966" customFormat="1">
      <c r="S297" s="380"/>
    </row>
    <row r="298" spans="19:19" s="966" customFormat="1">
      <c r="S298" s="380"/>
    </row>
    <row r="299" spans="19:19" s="966" customFormat="1">
      <c r="S299" s="380"/>
    </row>
    <row r="300" spans="19:19" s="966" customFormat="1">
      <c r="S300" s="380"/>
    </row>
    <row r="301" spans="19:19" s="966" customFormat="1">
      <c r="S301" s="380"/>
    </row>
    <row r="302" spans="19:19" s="966" customFormat="1">
      <c r="S302" s="380"/>
    </row>
    <row r="303" spans="19:19" s="966" customFormat="1">
      <c r="S303" s="380"/>
    </row>
    <row r="304" spans="19:19" s="966" customFormat="1">
      <c r="S304" s="380"/>
    </row>
    <row r="305" spans="19:19" s="966" customFormat="1">
      <c r="S305" s="380"/>
    </row>
    <row r="306" spans="19:19" s="966" customFormat="1">
      <c r="S306" s="380"/>
    </row>
    <row r="307" spans="19:19" s="966" customFormat="1">
      <c r="S307" s="380"/>
    </row>
    <row r="308" spans="19:19" s="966" customFormat="1">
      <c r="S308" s="380"/>
    </row>
    <row r="309" spans="19:19" s="966" customFormat="1">
      <c r="S309" s="380"/>
    </row>
    <row r="310" spans="19:19" s="966" customFormat="1">
      <c r="S310" s="380"/>
    </row>
    <row r="311" spans="19:19" s="966" customFormat="1">
      <c r="S311" s="380"/>
    </row>
    <row r="312" spans="19:19" s="966" customFormat="1">
      <c r="S312" s="380"/>
    </row>
    <row r="313" spans="19:19" s="966" customFormat="1">
      <c r="S313" s="380"/>
    </row>
    <row r="314" spans="19:19" s="966" customFormat="1">
      <c r="S314" s="380"/>
    </row>
    <row r="315" spans="19:19" s="966" customFormat="1">
      <c r="S315" s="380"/>
    </row>
    <row r="316" spans="19:19" s="966" customFormat="1">
      <c r="S316" s="380"/>
    </row>
    <row r="317" spans="19:19" s="966" customFormat="1">
      <c r="S317" s="380"/>
    </row>
    <row r="318" spans="19:19" s="966" customFormat="1">
      <c r="S318" s="380"/>
    </row>
    <row r="319" spans="19:19" s="966" customFormat="1">
      <c r="S319" s="380"/>
    </row>
    <row r="320" spans="19:19" s="966" customFormat="1">
      <c r="S320" s="380"/>
    </row>
    <row r="321" spans="19:19" s="966" customFormat="1">
      <c r="S321" s="380"/>
    </row>
    <row r="322" spans="19:19" s="966" customFormat="1">
      <c r="S322" s="380"/>
    </row>
    <row r="323" spans="19:19" s="966" customFormat="1">
      <c r="S323" s="380"/>
    </row>
    <row r="324" spans="19:19" s="966" customFormat="1">
      <c r="S324" s="380"/>
    </row>
    <row r="325" spans="19:19" s="966" customFormat="1">
      <c r="S325" s="380"/>
    </row>
    <row r="326" spans="19:19" s="966" customFormat="1">
      <c r="S326" s="380"/>
    </row>
    <row r="327" spans="19:19" s="966" customFormat="1">
      <c r="S327" s="380"/>
    </row>
    <row r="328" spans="19:19" s="966" customFormat="1">
      <c r="S328" s="380"/>
    </row>
    <row r="329" spans="19:19" s="966" customFormat="1">
      <c r="S329" s="380"/>
    </row>
    <row r="330" spans="19:19" s="966" customFormat="1">
      <c r="S330" s="380"/>
    </row>
    <row r="331" spans="19:19" s="966" customFormat="1">
      <c r="S331" s="380"/>
    </row>
    <row r="332" spans="19:19" s="966" customFormat="1">
      <c r="S332" s="380"/>
    </row>
    <row r="333" spans="19:19" s="966" customFormat="1">
      <c r="S333" s="380"/>
    </row>
    <row r="334" spans="19:19" s="966" customFormat="1">
      <c r="S334" s="380"/>
    </row>
    <row r="335" spans="19:19" s="966" customFormat="1">
      <c r="S335" s="380"/>
    </row>
    <row r="336" spans="19:19" s="966" customFormat="1">
      <c r="S336" s="380"/>
    </row>
    <row r="337" spans="19:19" s="966" customFormat="1">
      <c r="S337" s="380"/>
    </row>
    <row r="338" spans="19:19" s="966" customFormat="1">
      <c r="S338" s="380"/>
    </row>
    <row r="339" spans="19:19" s="966" customFormat="1">
      <c r="S339" s="380"/>
    </row>
    <row r="340" spans="19:19" s="966" customFormat="1">
      <c r="S340" s="380"/>
    </row>
    <row r="341" spans="19:19" s="966" customFormat="1">
      <c r="S341" s="380"/>
    </row>
    <row r="342" spans="19:19" s="966" customFormat="1">
      <c r="S342" s="380"/>
    </row>
    <row r="343" spans="19:19" s="966" customFormat="1">
      <c r="S343" s="380"/>
    </row>
    <row r="344" spans="19:19" s="966" customFormat="1">
      <c r="S344" s="380"/>
    </row>
    <row r="345" spans="19:19" s="966" customFormat="1">
      <c r="S345" s="380"/>
    </row>
    <row r="346" spans="19:19" s="966" customFormat="1">
      <c r="S346" s="380"/>
    </row>
    <row r="347" spans="19:19" s="966" customFormat="1">
      <c r="S347" s="380"/>
    </row>
    <row r="348" spans="19:19" s="966" customFormat="1">
      <c r="S348" s="380"/>
    </row>
    <row r="349" spans="19:19" s="966" customFormat="1">
      <c r="S349" s="380"/>
    </row>
    <row r="350" spans="19:19" s="966" customFormat="1">
      <c r="S350" s="380"/>
    </row>
    <row r="351" spans="19:19" s="966" customFormat="1">
      <c r="S351" s="380"/>
    </row>
    <row r="352" spans="19:19" s="966" customFormat="1">
      <c r="S352" s="380"/>
    </row>
    <row r="353" spans="19:19" s="966" customFormat="1">
      <c r="S353" s="380"/>
    </row>
    <row r="354" spans="19:19" s="966" customFormat="1">
      <c r="S354" s="380"/>
    </row>
    <row r="355" spans="19:19" s="966" customFormat="1">
      <c r="S355" s="380"/>
    </row>
    <row r="356" spans="19:19" s="966" customFormat="1">
      <c r="S356" s="380"/>
    </row>
    <row r="357" spans="19:19" s="966" customFormat="1">
      <c r="S357" s="380"/>
    </row>
    <row r="358" spans="19:19" s="966" customFormat="1">
      <c r="S358" s="380"/>
    </row>
    <row r="359" spans="19:19" s="966" customFormat="1">
      <c r="S359" s="380"/>
    </row>
    <row r="360" spans="19:19" s="966" customFormat="1">
      <c r="S360" s="380"/>
    </row>
    <row r="361" spans="19:19" s="966" customFormat="1">
      <c r="S361" s="380"/>
    </row>
    <row r="362" spans="19:19" s="966" customFormat="1">
      <c r="S362" s="380"/>
    </row>
    <row r="363" spans="19:19" s="966" customFormat="1">
      <c r="S363" s="380"/>
    </row>
    <row r="364" spans="19:19" s="966" customFormat="1">
      <c r="S364" s="380"/>
    </row>
    <row r="365" spans="19:19" s="966" customFormat="1">
      <c r="S365" s="380"/>
    </row>
    <row r="366" spans="19:19" s="966" customFormat="1">
      <c r="S366" s="380"/>
    </row>
    <row r="367" spans="19:19" s="966" customFormat="1">
      <c r="S367" s="380"/>
    </row>
    <row r="368" spans="19:19" s="966" customFormat="1">
      <c r="S368" s="380"/>
    </row>
    <row r="369" spans="19:19" s="966" customFormat="1">
      <c r="S369" s="380"/>
    </row>
    <row r="370" spans="19:19" s="966" customFormat="1">
      <c r="S370" s="380"/>
    </row>
    <row r="371" spans="19:19" s="966" customFormat="1">
      <c r="S371" s="380"/>
    </row>
    <row r="372" spans="19:19" s="966" customFormat="1">
      <c r="S372" s="380"/>
    </row>
    <row r="373" spans="19:19" s="966" customFormat="1">
      <c r="S373" s="380"/>
    </row>
    <row r="374" spans="19:19" s="966" customFormat="1">
      <c r="S374" s="380"/>
    </row>
    <row r="375" spans="19:19" s="966" customFormat="1">
      <c r="S375" s="380"/>
    </row>
    <row r="376" spans="19:19" s="966" customFormat="1">
      <c r="S376" s="380"/>
    </row>
    <row r="377" spans="19:19" s="966" customFormat="1">
      <c r="S377" s="380"/>
    </row>
    <row r="378" spans="19:19" s="966" customFormat="1">
      <c r="S378" s="380"/>
    </row>
    <row r="379" spans="19:19" s="966" customFormat="1">
      <c r="S379" s="380"/>
    </row>
    <row r="380" spans="19:19" s="966" customFormat="1">
      <c r="S380" s="380"/>
    </row>
    <row r="381" spans="19:19" s="966" customFormat="1">
      <c r="S381" s="380"/>
    </row>
    <row r="382" spans="19:19" s="966" customFormat="1">
      <c r="S382" s="380"/>
    </row>
    <row r="383" spans="19:19" s="966" customFormat="1">
      <c r="S383" s="380"/>
    </row>
    <row r="384" spans="19:19" s="966" customFormat="1">
      <c r="S384" s="380"/>
    </row>
    <row r="385" spans="19:19" s="966" customFormat="1">
      <c r="S385" s="380"/>
    </row>
    <row r="386" spans="19:19" s="966" customFormat="1">
      <c r="S386" s="380"/>
    </row>
    <row r="387" spans="19:19" s="966" customFormat="1">
      <c r="S387" s="380"/>
    </row>
    <row r="388" spans="19:19" s="966" customFormat="1">
      <c r="S388" s="380"/>
    </row>
    <row r="389" spans="19:19" s="966" customFormat="1">
      <c r="S389" s="380"/>
    </row>
    <row r="390" spans="19:19" s="966" customFormat="1">
      <c r="S390" s="380"/>
    </row>
    <row r="391" spans="19:19" s="966" customFormat="1">
      <c r="S391" s="380"/>
    </row>
    <row r="392" spans="19:19" s="966" customFormat="1">
      <c r="S392" s="380"/>
    </row>
    <row r="393" spans="19:19" s="966" customFormat="1">
      <c r="S393" s="380"/>
    </row>
    <row r="394" spans="19:19" s="966" customFormat="1">
      <c r="S394" s="380"/>
    </row>
    <row r="395" spans="19:19" s="966" customFormat="1">
      <c r="S395" s="380"/>
    </row>
    <row r="396" spans="19:19" s="966" customFormat="1">
      <c r="S396" s="380"/>
    </row>
    <row r="397" spans="19:19" s="966" customFormat="1">
      <c r="S397" s="380"/>
    </row>
    <row r="398" spans="19:19" s="966" customFormat="1">
      <c r="S398" s="380"/>
    </row>
    <row r="399" spans="19:19" s="966" customFormat="1">
      <c r="S399" s="380"/>
    </row>
    <row r="400" spans="19:19" s="966" customFormat="1">
      <c r="S400" s="380"/>
    </row>
    <row r="401" spans="19:19" s="966" customFormat="1">
      <c r="S401" s="380"/>
    </row>
    <row r="402" spans="19:19" s="966" customFormat="1">
      <c r="S402" s="380"/>
    </row>
    <row r="403" spans="19:19" s="966" customFormat="1">
      <c r="S403" s="380"/>
    </row>
    <row r="404" spans="19:19" s="966" customFormat="1">
      <c r="S404" s="380"/>
    </row>
    <row r="405" spans="19:19" s="966" customFormat="1">
      <c r="S405" s="380"/>
    </row>
    <row r="406" spans="19:19" s="966" customFormat="1">
      <c r="S406" s="380"/>
    </row>
    <row r="407" spans="19:19" s="966" customFormat="1">
      <c r="S407" s="380"/>
    </row>
    <row r="408" spans="19:19" s="966" customFormat="1">
      <c r="S408" s="380"/>
    </row>
    <row r="409" spans="19:19" s="966" customFormat="1">
      <c r="S409" s="380"/>
    </row>
    <row r="410" spans="19:19" s="966" customFormat="1">
      <c r="S410" s="380"/>
    </row>
    <row r="411" spans="19:19" s="966" customFormat="1">
      <c r="S411" s="380"/>
    </row>
    <row r="412" spans="19:19" s="966" customFormat="1">
      <c r="S412" s="380"/>
    </row>
    <row r="413" spans="19:19" s="966" customFormat="1">
      <c r="S413" s="380"/>
    </row>
    <row r="414" spans="19:19" s="966" customFormat="1">
      <c r="S414" s="380"/>
    </row>
    <row r="415" spans="19:19" s="966" customFormat="1">
      <c r="S415" s="380"/>
    </row>
    <row r="416" spans="19:19" s="966" customFormat="1">
      <c r="S416" s="380"/>
    </row>
    <row r="417" spans="19:19" s="966" customFormat="1">
      <c r="S417" s="380"/>
    </row>
    <row r="418" spans="19:19" s="966" customFormat="1">
      <c r="S418" s="380"/>
    </row>
    <row r="419" spans="19:19" s="966" customFormat="1">
      <c r="S419" s="380"/>
    </row>
    <row r="420" spans="19:19" s="966" customFormat="1">
      <c r="S420" s="380"/>
    </row>
    <row r="421" spans="19:19" s="966" customFormat="1">
      <c r="S421" s="380"/>
    </row>
    <row r="422" spans="19:19" s="966" customFormat="1">
      <c r="S422" s="380"/>
    </row>
    <row r="423" spans="19:19" s="966" customFormat="1">
      <c r="S423" s="380"/>
    </row>
    <row r="424" spans="19:19" s="966" customFormat="1">
      <c r="S424" s="380"/>
    </row>
    <row r="425" spans="19:19" s="966" customFormat="1">
      <c r="S425" s="380"/>
    </row>
    <row r="426" spans="19:19" s="966" customFormat="1">
      <c r="S426" s="380"/>
    </row>
    <row r="427" spans="19:19" s="966" customFormat="1">
      <c r="S427" s="380"/>
    </row>
    <row r="428" spans="19:19" s="966" customFormat="1">
      <c r="S428" s="380"/>
    </row>
    <row r="429" spans="19:19" s="966" customFormat="1">
      <c r="S429" s="380"/>
    </row>
    <row r="430" spans="19:19" s="966" customFormat="1">
      <c r="S430" s="380"/>
    </row>
    <row r="431" spans="19:19" s="966" customFormat="1">
      <c r="S431" s="380"/>
    </row>
    <row r="432" spans="19:19" s="966" customFormat="1">
      <c r="S432" s="380"/>
    </row>
    <row r="433" spans="19:19" s="966" customFormat="1">
      <c r="S433" s="380"/>
    </row>
    <row r="434" spans="19:19" s="966" customFormat="1">
      <c r="S434" s="380"/>
    </row>
    <row r="435" spans="19:19" s="966" customFormat="1">
      <c r="S435" s="380"/>
    </row>
    <row r="436" spans="19:19" s="966" customFormat="1">
      <c r="S436" s="380"/>
    </row>
    <row r="437" spans="19:19" s="966" customFormat="1">
      <c r="S437" s="380"/>
    </row>
    <row r="438" spans="19:19" s="966" customFormat="1">
      <c r="S438" s="380"/>
    </row>
    <row r="439" spans="19:19" s="966" customFormat="1">
      <c r="S439" s="380"/>
    </row>
    <row r="440" spans="19:19" s="966" customFormat="1">
      <c r="S440" s="380"/>
    </row>
    <row r="441" spans="19:19" s="966" customFormat="1">
      <c r="S441" s="380"/>
    </row>
    <row r="442" spans="19:19" s="966" customFormat="1">
      <c r="S442" s="380"/>
    </row>
    <row r="443" spans="19:19" s="966" customFormat="1">
      <c r="S443" s="380"/>
    </row>
    <row r="444" spans="19:19" s="966" customFormat="1">
      <c r="S444" s="380"/>
    </row>
    <row r="445" spans="19:19" s="966" customFormat="1">
      <c r="S445" s="380"/>
    </row>
    <row r="446" spans="19:19" s="966" customFormat="1">
      <c r="S446" s="380"/>
    </row>
    <row r="447" spans="19:19" s="966" customFormat="1">
      <c r="S447" s="380"/>
    </row>
    <row r="448" spans="19:19" s="966" customFormat="1">
      <c r="S448" s="380"/>
    </row>
    <row r="449" spans="19:19" s="966" customFormat="1">
      <c r="S449" s="380"/>
    </row>
    <row r="450" spans="19:19" s="966" customFormat="1">
      <c r="S450" s="380"/>
    </row>
    <row r="451" spans="19:19" s="966" customFormat="1">
      <c r="S451" s="380"/>
    </row>
    <row r="452" spans="19:19" s="966" customFormat="1">
      <c r="S452" s="380"/>
    </row>
    <row r="453" spans="19:19" s="966" customFormat="1">
      <c r="S453" s="380"/>
    </row>
    <row r="454" spans="19:19" s="966" customFormat="1">
      <c r="S454" s="380"/>
    </row>
    <row r="455" spans="19:19" s="966" customFormat="1">
      <c r="S455" s="380"/>
    </row>
    <row r="456" spans="19:19" s="966" customFormat="1">
      <c r="S456" s="380"/>
    </row>
    <row r="457" spans="19:19" s="966" customFormat="1">
      <c r="S457" s="380"/>
    </row>
    <row r="458" spans="19:19" s="966" customFormat="1">
      <c r="S458" s="380"/>
    </row>
    <row r="459" spans="19:19" s="966" customFormat="1">
      <c r="S459" s="380"/>
    </row>
    <row r="460" spans="19:19" s="966" customFormat="1">
      <c r="S460" s="380"/>
    </row>
    <row r="461" spans="19:19" s="966" customFormat="1">
      <c r="S461" s="380"/>
    </row>
    <row r="462" spans="19:19" s="966" customFormat="1">
      <c r="S462" s="380"/>
    </row>
    <row r="463" spans="19:19" s="966" customFormat="1">
      <c r="S463" s="380"/>
    </row>
    <row r="464" spans="19:19" s="966" customFormat="1">
      <c r="S464" s="380"/>
    </row>
    <row r="465" spans="19:19" s="966" customFormat="1">
      <c r="S465" s="380"/>
    </row>
    <row r="466" spans="19:19" s="966" customFormat="1">
      <c r="S466" s="380"/>
    </row>
    <row r="467" spans="19:19" s="966" customFormat="1">
      <c r="S467" s="380"/>
    </row>
    <row r="468" spans="19:19" s="966" customFormat="1">
      <c r="S468" s="380"/>
    </row>
    <row r="469" spans="19:19" s="966" customFormat="1">
      <c r="S469" s="380"/>
    </row>
    <row r="470" spans="19:19" s="966" customFormat="1">
      <c r="S470" s="380"/>
    </row>
    <row r="471" spans="19:19" s="966" customFormat="1">
      <c r="S471" s="380"/>
    </row>
    <row r="472" spans="19:19" s="966" customFormat="1">
      <c r="S472" s="380"/>
    </row>
    <row r="473" spans="19:19" s="966" customFormat="1">
      <c r="S473" s="380"/>
    </row>
    <row r="474" spans="19:19" s="966" customFormat="1">
      <c r="S474" s="380"/>
    </row>
    <row r="475" spans="19:19" s="966" customFormat="1">
      <c r="S475" s="380"/>
    </row>
    <row r="476" spans="19:19" s="966" customFormat="1">
      <c r="S476" s="380"/>
    </row>
    <row r="477" spans="19:19" s="966" customFormat="1">
      <c r="S477" s="380"/>
    </row>
    <row r="478" spans="19:19" s="966" customFormat="1">
      <c r="S478" s="380"/>
    </row>
    <row r="479" spans="19:19" s="966" customFormat="1">
      <c r="S479" s="380"/>
    </row>
    <row r="480" spans="19:19" s="966" customFormat="1">
      <c r="S480" s="380"/>
    </row>
    <row r="481" spans="19:19" s="966" customFormat="1">
      <c r="S481" s="380"/>
    </row>
    <row r="482" spans="19:19" s="966" customFormat="1">
      <c r="S482" s="380"/>
    </row>
    <row r="483" spans="19:19" s="966" customFormat="1">
      <c r="S483" s="380"/>
    </row>
    <row r="484" spans="19:19" s="966" customFormat="1">
      <c r="S484" s="380"/>
    </row>
    <row r="485" spans="19:19" s="966" customFormat="1">
      <c r="S485" s="380"/>
    </row>
    <row r="486" spans="19:19" s="966" customFormat="1">
      <c r="S486" s="380"/>
    </row>
    <row r="487" spans="19:19" s="966" customFormat="1">
      <c r="S487" s="380"/>
    </row>
    <row r="488" spans="19:19" s="966" customFormat="1">
      <c r="S488" s="380"/>
    </row>
    <row r="489" spans="19:19" s="966" customFormat="1">
      <c r="S489" s="380"/>
    </row>
    <row r="490" spans="19:19" s="966" customFormat="1">
      <c r="S490" s="380"/>
    </row>
    <row r="491" spans="19:19" s="966" customFormat="1">
      <c r="S491" s="380"/>
    </row>
    <row r="492" spans="19:19" s="966" customFormat="1">
      <c r="S492" s="380"/>
    </row>
    <row r="493" spans="19:19" s="966" customFormat="1">
      <c r="S493" s="380"/>
    </row>
    <row r="494" spans="19:19" s="966" customFormat="1">
      <c r="S494" s="380"/>
    </row>
    <row r="495" spans="19:19" s="966" customFormat="1">
      <c r="S495" s="380"/>
    </row>
    <row r="496" spans="19:19" s="966" customFormat="1">
      <c r="S496" s="380"/>
    </row>
    <row r="497" spans="19:19" s="966" customFormat="1">
      <c r="S497" s="380"/>
    </row>
    <row r="498" spans="19:19" s="966" customFormat="1">
      <c r="S498" s="380"/>
    </row>
    <row r="499" spans="19:19" s="966" customFormat="1">
      <c r="S499" s="380"/>
    </row>
    <row r="500" spans="19:19" s="966" customFormat="1">
      <c r="S500" s="380"/>
    </row>
    <row r="501" spans="19:19" s="966" customFormat="1">
      <c r="S501" s="380"/>
    </row>
    <row r="502" spans="19:19" s="966" customFormat="1">
      <c r="S502" s="380"/>
    </row>
    <row r="503" spans="19:19" s="966" customFormat="1">
      <c r="S503" s="380"/>
    </row>
    <row r="504" spans="19:19" s="966" customFormat="1">
      <c r="S504" s="380"/>
    </row>
    <row r="505" spans="19:19" s="966" customFormat="1">
      <c r="S505" s="380"/>
    </row>
    <row r="506" spans="19:19" s="966" customFormat="1">
      <c r="S506" s="380"/>
    </row>
    <row r="507" spans="19:19" s="966" customFormat="1">
      <c r="S507" s="380"/>
    </row>
    <row r="508" spans="19:19" s="966" customFormat="1">
      <c r="S508" s="380"/>
    </row>
    <row r="509" spans="19:19" s="966" customFormat="1">
      <c r="S509" s="380"/>
    </row>
    <row r="510" spans="19:19" s="966" customFormat="1">
      <c r="S510" s="380"/>
    </row>
    <row r="511" spans="19:19" s="966" customFormat="1">
      <c r="S511" s="380"/>
    </row>
    <row r="512" spans="19:19" s="966" customFormat="1">
      <c r="S512" s="380"/>
    </row>
    <row r="513" spans="19:19" s="966" customFormat="1">
      <c r="S513" s="380"/>
    </row>
    <row r="514" spans="19:19" s="966" customFormat="1">
      <c r="S514" s="380"/>
    </row>
    <row r="515" spans="19:19" s="966" customFormat="1">
      <c r="S515" s="380"/>
    </row>
    <row r="516" spans="19:19" s="966" customFormat="1">
      <c r="S516" s="380"/>
    </row>
    <row r="517" spans="19:19" s="966" customFormat="1">
      <c r="S517" s="380"/>
    </row>
    <row r="518" spans="19:19" s="966" customFormat="1">
      <c r="S518" s="380"/>
    </row>
    <row r="519" spans="19:19" s="966" customFormat="1">
      <c r="S519" s="380"/>
    </row>
    <row r="520" spans="19:19" s="966" customFormat="1">
      <c r="S520" s="380"/>
    </row>
    <row r="521" spans="19:19" s="966" customFormat="1">
      <c r="S521" s="380"/>
    </row>
    <row r="522" spans="19:19" s="966" customFormat="1">
      <c r="S522" s="380"/>
    </row>
    <row r="523" spans="19:19" s="966" customFormat="1">
      <c r="S523" s="380"/>
    </row>
    <row r="524" spans="19:19" s="966" customFormat="1">
      <c r="S524" s="380"/>
    </row>
    <row r="525" spans="19:19" s="966" customFormat="1">
      <c r="S525" s="380"/>
    </row>
    <row r="526" spans="19:19" s="966" customFormat="1">
      <c r="S526" s="380"/>
    </row>
    <row r="527" spans="19:19" s="966" customFormat="1">
      <c r="S527" s="380"/>
    </row>
    <row r="528" spans="19:19" s="966" customFormat="1">
      <c r="S528" s="380"/>
    </row>
    <row r="529" spans="19:19" s="966" customFormat="1">
      <c r="S529" s="380"/>
    </row>
    <row r="530" spans="19:19" s="966" customFormat="1">
      <c r="S530" s="380"/>
    </row>
    <row r="531" spans="19:19" s="966" customFormat="1">
      <c r="S531" s="380"/>
    </row>
    <row r="532" spans="19:19" s="966" customFormat="1">
      <c r="S532" s="380"/>
    </row>
    <row r="533" spans="19:19" s="966" customFormat="1">
      <c r="S533" s="380"/>
    </row>
    <row r="534" spans="19:19" s="966" customFormat="1">
      <c r="S534" s="380"/>
    </row>
    <row r="535" spans="19:19" s="966" customFormat="1">
      <c r="S535" s="380"/>
    </row>
    <row r="536" spans="19:19" s="966" customFormat="1">
      <c r="S536" s="380"/>
    </row>
    <row r="537" spans="19:19" s="966" customFormat="1">
      <c r="S537" s="380"/>
    </row>
    <row r="538" spans="19:19" s="966" customFormat="1">
      <c r="S538" s="380"/>
    </row>
    <row r="539" spans="19:19" s="966" customFormat="1">
      <c r="S539" s="380"/>
    </row>
    <row r="540" spans="19:19" s="966" customFormat="1">
      <c r="S540" s="380"/>
    </row>
    <row r="541" spans="19:19" s="966" customFormat="1">
      <c r="S541" s="380"/>
    </row>
    <row r="542" spans="19:19" s="966" customFormat="1">
      <c r="S542" s="380"/>
    </row>
    <row r="543" spans="19:19" s="966" customFormat="1">
      <c r="S543" s="380"/>
    </row>
    <row r="544" spans="19:19" s="966" customFormat="1">
      <c r="S544" s="380"/>
    </row>
    <row r="545" spans="19:19" s="966" customFormat="1">
      <c r="S545" s="380"/>
    </row>
    <row r="546" spans="19:19" s="966" customFormat="1">
      <c r="S546" s="380"/>
    </row>
    <row r="547" spans="19:19" s="966" customFormat="1">
      <c r="S547" s="380"/>
    </row>
    <row r="548" spans="19:19" s="966" customFormat="1">
      <c r="S548" s="380"/>
    </row>
    <row r="549" spans="19:19" s="966" customFormat="1">
      <c r="S549" s="380"/>
    </row>
    <row r="550" spans="19:19" s="966" customFormat="1">
      <c r="S550" s="380"/>
    </row>
    <row r="551" spans="19:19" s="966" customFormat="1">
      <c r="S551" s="380"/>
    </row>
    <row r="552" spans="19:19" s="966" customFormat="1">
      <c r="S552" s="380"/>
    </row>
    <row r="553" spans="19:19" s="966" customFormat="1">
      <c r="S553" s="380"/>
    </row>
    <row r="554" spans="19:19" s="966" customFormat="1">
      <c r="S554" s="380"/>
    </row>
    <row r="555" spans="19:19" s="966" customFormat="1">
      <c r="S555" s="380"/>
    </row>
    <row r="556" spans="19:19" s="966" customFormat="1">
      <c r="S556" s="380"/>
    </row>
    <row r="557" spans="19:19" s="966" customFormat="1">
      <c r="S557" s="380"/>
    </row>
    <row r="558" spans="19:19" s="966" customFormat="1">
      <c r="S558" s="380"/>
    </row>
    <row r="559" spans="19:19" s="966" customFormat="1">
      <c r="S559" s="380"/>
    </row>
    <row r="560" spans="19:19" s="966" customFormat="1">
      <c r="S560" s="380"/>
    </row>
    <row r="561" spans="19:19" s="966" customFormat="1">
      <c r="S561" s="380"/>
    </row>
    <row r="562" spans="19:19" s="966" customFormat="1">
      <c r="S562" s="380"/>
    </row>
    <row r="563" spans="19:19" s="966" customFormat="1">
      <c r="S563" s="380"/>
    </row>
    <row r="564" spans="19:19" s="966" customFormat="1">
      <c r="S564" s="380"/>
    </row>
    <row r="565" spans="19:19" s="966" customFormat="1">
      <c r="S565" s="380"/>
    </row>
    <row r="566" spans="19:19" s="966" customFormat="1">
      <c r="S566" s="380"/>
    </row>
    <row r="567" spans="19:19" s="966" customFormat="1">
      <c r="S567" s="380"/>
    </row>
    <row r="568" spans="19:19" s="966" customFormat="1">
      <c r="S568" s="380"/>
    </row>
    <row r="569" spans="19:19" s="966" customFormat="1">
      <c r="S569" s="380"/>
    </row>
    <row r="570" spans="19:19" s="966" customFormat="1">
      <c r="S570" s="380"/>
    </row>
    <row r="571" spans="19:19" s="966" customFormat="1">
      <c r="S571" s="380"/>
    </row>
    <row r="572" spans="19:19" s="966" customFormat="1">
      <c r="S572" s="380"/>
    </row>
    <row r="573" spans="19:19" s="966" customFormat="1">
      <c r="S573" s="380"/>
    </row>
    <row r="574" spans="19:19" s="966" customFormat="1">
      <c r="S574" s="380"/>
    </row>
    <row r="575" spans="19:19" s="966" customFormat="1">
      <c r="S575" s="380"/>
    </row>
    <row r="576" spans="19:19" s="966" customFormat="1">
      <c r="S576" s="380"/>
    </row>
    <row r="577" spans="19:19" s="966" customFormat="1">
      <c r="S577" s="380"/>
    </row>
    <row r="578" spans="19:19" s="966" customFormat="1">
      <c r="S578" s="380"/>
    </row>
    <row r="579" spans="19:19" s="966" customFormat="1">
      <c r="S579" s="380"/>
    </row>
    <row r="580" spans="19:19" s="966" customFormat="1">
      <c r="S580" s="380"/>
    </row>
    <row r="581" spans="19:19" s="966" customFormat="1">
      <c r="S581" s="380"/>
    </row>
    <row r="582" spans="19:19" s="966" customFormat="1">
      <c r="S582" s="380"/>
    </row>
    <row r="583" spans="19:19" s="966" customFormat="1">
      <c r="S583" s="380"/>
    </row>
    <row r="584" spans="19:19" s="966" customFormat="1">
      <c r="S584" s="380"/>
    </row>
    <row r="585" spans="19:19" s="966" customFormat="1">
      <c r="S585" s="380"/>
    </row>
    <row r="586" spans="19:19" s="966" customFormat="1">
      <c r="S586" s="380"/>
    </row>
    <row r="587" spans="19:19" s="966" customFormat="1">
      <c r="S587" s="380"/>
    </row>
    <row r="588" spans="19:19" s="966" customFormat="1">
      <c r="S588" s="380"/>
    </row>
    <row r="589" spans="19:19" s="966" customFormat="1">
      <c r="S589" s="380"/>
    </row>
    <row r="590" spans="19:19" s="966" customFormat="1">
      <c r="S590" s="380"/>
    </row>
    <row r="591" spans="19:19" s="966" customFormat="1">
      <c r="S591" s="380"/>
    </row>
    <row r="592" spans="19:19" s="966" customFormat="1">
      <c r="S592" s="380"/>
    </row>
    <row r="593" spans="19:19" s="966" customFormat="1">
      <c r="S593" s="380"/>
    </row>
    <row r="594" spans="19:19" s="966" customFormat="1">
      <c r="S594" s="380"/>
    </row>
    <row r="595" spans="19:19" s="966" customFormat="1">
      <c r="S595" s="380"/>
    </row>
    <row r="596" spans="19:19" s="966" customFormat="1">
      <c r="S596" s="380"/>
    </row>
    <row r="597" spans="19:19" s="966" customFormat="1">
      <c r="S597" s="380"/>
    </row>
    <row r="598" spans="19:19" s="966" customFormat="1">
      <c r="S598" s="380"/>
    </row>
    <row r="599" spans="19:19" s="966" customFormat="1">
      <c r="S599" s="380"/>
    </row>
    <row r="600" spans="19:19" s="966" customFormat="1">
      <c r="S600" s="380"/>
    </row>
    <row r="601" spans="19:19" s="966" customFormat="1">
      <c r="S601" s="380"/>
    </row>
    <row r="602" spans="19:19" s="966" customFormat="1">
      <c r="S602" s="380"/>
    </row>
    <row r="603" spans="19:19" s="966" customFormat="1">
      <c r="S603" s="380"/>
    </row>
    <row r="604" spans="19:19" s="966" customFormat="1">
      <c r="S604" s="380"/>
    </row>
    <row r="605" spans="19:19" s="966" customFormat="1">
      <c r="S605" s="380"/>
    </row>
    <row r="606" spans="19:19" s="966" customFormat="1">
      <c r="S606" s="380"/>
    </row>
    <row r="607" spans="19:19" s="966" customFormat="1">
      <c r="S607" s="380"/>
    </row>
    <row r="608" spans="19:19" s="966" customFormat="1">
      <c r="S608" s="380"/>
    </row>
    <row r="609" spans="19:19" s="966" customFormat="1">
      <c r="S609" s="380"/>
    </row>
    <row r="610" spans="19:19" s="966" customFormat="1">
      <c r="S610" s="380"/>
    </row>
    <row r="611" spans="19:19" s="966" customFormat="1">
      <c r="S611" s="380"/>
    </row>
    <row r="612" spans="19:19" s="966" customFormat="1">
      <c r="S612" s="380"/>
    </row>
    <row r="613" spans="19:19" s="966" customFormat="1">
      <c r="S613" s="380"/>
    </row>
    <row r="614" spans="19:19" s="966" customFormat="1">
      <c r="S614" s="380"/>
    </row>
    <row r="615" spans="19:19" s="966" customFormat="1">
      <c r="S615" s="380"/>
    </row>
    <row r="616" spans="19:19" s="966" customFormat="1">
      <c r="S616" s="380"/>
    </row>
    <row r="617" spans="19:19" s="966" customFormat="1">
      <c r="S617" s="380"/>
    </row>
    <row r="618" spans="19:19" s="966" customFormat="1">
      <c r="S618" s="380"/>
    </row>
    <row r="619" spans="19:19" s="966" customFormat="1">
      <c r="S619" s="380"/>
    </row>
    <row r="620" spans="19:19" s="966" customFormat="1">
      <c r="S620" s="380"/>
    </row>
    <row r="621" spans="19:19" s="966" customFormat="1">
      <c r="S621" s="380"/>
    </row>
    <row r="622" spans="19:19" s="966" customFormat="1">
      <c r="S622" s="380"/>
    </row>
    <row r="623" spans="19:19" s="966" customFormat="1">
      <c r="S623" s="380"/>
    </row>
    <row r="624" spans="19:19" s="966" customFormat="1">
      <c r="S624" s="380"/>
    </row>
    <row r="625" spans="19:19" s="966" customFormat="1">
      <c r="S625" s="380"/>
    </row>
    <row r="626" spans="19:19" s="966" customFormat="1">
      <c r="S626" s="380"/>
    </row>
    <row r="627" spans="19:19" s="966" customFormat="1">
      <c r="S627" s="380"/>
    </row>
    <row r="628" spans="19:19" s="966" customFormat="1">
      <c r="S628" s="380"/>
    </row>
    <row r="629" spans="19:19" s="966" customFormat="1">
      <c r="S629" s="380"/>
    </row>
    <row r="630" spans="19:19" s="966" customFormat="1">
      <c r="S630" s="380"/>
    </row>
    <row r="631" spans="19:19" s="966" customFormat="1">
      <c r="S631" s="380"/>
    </row>
    <row r="632" spans="19:19" s="966" customFormat="1">
      <c r="S632" s="380"/>
    </row>
    <row r="633" spans="19:19" s="966" customFormat="1">
      <c r="S633" s="380"/>
    </row>
    <row r="634" spans="19:19" s="966" customFormat="1">
      <c r="S634" s="380"/>
    </row>
    <row r="635" spans="19:19" s="966" customFormat="1">
      <c r="S635" s="380"/>
    </row>
    <row r="636" spans="19:19" s="966" customFormat="1">
      <c r="S636" s="380"/>
    </row>
    <row r="637" spans="19:19" s="966" customFormat="1">
      <c r="S637" s="380"/>
    </row>
    <row r="638" spans="19:19" s="966" customFormat="1">
      <c r="S638" s="380"/>
    </row>
    <row r="639" spans="19:19" s="966" customFormat="1">
      <c r="S639" s="380"/>
    </row>
    <row r="640" spans="19:19" s="966" customFormat="1">
      <c r="S640" s="380"/>
    </row>
    <row r="641" spans="19:19" s="966" customFormat="1">
      <c r="S641" s="380"/>
    </row>
    <row r="642" spans="19:19" s="966" customFormat="1">
      <c r="S642" s="380"/>
    </row>
    <row r="643" spans="19:19" s="966" customFormat="1">
      <c r="S643" s="380"/>
    </row>
    <row r="644" spans="19:19" s="966" customFormat="1">
      <c r="S644" s="380"/>
    </row>
    <row r="645" spans="19:19" s="966" customFormat="1">
      <c r="S645" s="380"/>
    </row>
    <row r="646" spans="19:19" s="966" customFormat="1">
      <c r="S646" s="380"/>
    </row>
    <row r="647" spans="19:19" s="966" customFormat="1">
      <c r="S647" s="380"/>
    </row>
    <row r="648" spans="19:19" s="966" customFormat="1">
      <c r="S648" s="380"/>
    </row>
    <row r="649" spans="19:19" s="966" customFormat="1">
      <c r="S649" s="380"/>
    </row>
    <row r="650" spans="19:19" s="966" customFormat="1">
      <c r="S650" s="380"/>
    </row>
    <row r="651" spans="19:19" s="966" customFormat="1">
      <c r="S651" s="380"/>
    </row>
    <row r="652" spans="19:19" s="966" customFormat="1">
      <c r="S652" s="380"/>
    </row>
    <row r="653" spans="19:19" s="966" customFormat="1">
      <c r="S653" s="380"/>
    </row>
    <row r="654" spans="19:19" s="966" customFormat="1">
      <c r="S654" s="380"/>
    </row>
    <row r="655" spans="19:19" s="966" customFormat="1">
      <c r="S655" s="380"/>
    </row>
    <row r="656" spans="19:19" s="966" customFormat="1">
      <c r="S656" s="380"/>
    </row>
    <row r="657" spans="19:19" s="966" customFormat="1">
      <c r="S657" s="380"/>
    </row>
    <row r="658" spans="19:19" s="966" customFormat="1">
      <c r="S658" s="380"/>
    </row>
    <row r="659" spans="19:19" s="966" customFormat="1">
      <c r="S659" s="380"/>
    </row>
    <row r="660" spans="19:19" s="966" customFormat="1">
      <c r="S660" s="380"/>
    </row>
    <row r="661" spans="19:19" s="966" customFormat="1">
      <c r="S661" s="380"/>
    </row>
    <row r="662" spans="19:19" s="966" customFormat="1">
      <c r="S662" s="380"/>
    </row>
    <row r="663" spans="19:19" s="966" customFormat="1">
      <c r="S663" s="380"/>
    </row>
    <row r="664" spans="19:19" s="966" customFormat="1">
      <c r="S664" s="380"/>
    </row>
    <row r="665" spans="19:19" s="966" customFormat="1">
      <c r="S665" s="380"/>
    </row>
    <row r="666" spans="19:19" s="966" customFormat="1">
      <c r="S666" s="380"/>
    </row>
    <row r="667" spans="19:19" s="966" customFormat="1">
      <c r="S667" s="380"/>
    </row>
    <row r="668" spans="19:19" s="966" customFormat="1">
      <c r="S668" s="380"/>
    </row>
    <row r="669" spans="19:19" s="966" customFormat="1">
      <c r="S669" s="380"/>
    </row>
    <row r="670" spans="19:19" s="966" customFormat="1">
      <c r="S670" s="380"/>
    </row>
    <row r="671" spans="19:19" s="966" customFormat="1">
      <c r="S671" s="380"/>
    </row>
    <row r="672" spans="19:19" s="966" customFormat="1">
      <c r="S672" s="380"/>
    </row>
    <row r="673" spans="19:19" s="966" customFormat="1">
      <c r="S673" s="380"/>
    </row>
    <row r="674" spans="19:19" s="966" customFormat="1">
      <c r="S674" s="380"/>
    </row>
    <row r="675" spans="19:19" s="966" customFormat="1">
      <c r="S675" s="380"/>
    </row>
    <row r="676" spans="19:19" s="966" customFormat="1">
      <c r="S676" s="380"/>
    </row>
    <row r="677" spans="19:19" s="966" customFormat="1">
      <c r="S677" s="380"/>
    </row>
    <row r="678" spans="19:19" s="966" customFormat="1">
      <c r="S678" s="380"/>
    </row>
    <row r="679" spans="19:19" s="966" customFormat="1">
      <c r="S679" s="380"/>
    </row>
    <row r="680" spans="19:19" s="966" customFormat="1">
      <c r="S680" s="380"/>
    </row>
    <row r="681" spans="19:19" s="966" customFormat="1">
      <c r="S681" s="380"/>
    </row>
    <row r="682" spans="19:19" s="966" customFormat="1">
      <c r="S682" s="380"/>
    </row>
    <row r="683" spans="19:19" s="966" customFormat="1">
      <c r="S683" s="380"/>
    </row>
    <row r="684" spans="19:19" s="966" customFormat="1">
      <c r="S684" s="380"/>
    </row>
    <row r="685" spans="19:19" s="966" customFormat="1">
      <c r="S685" s="380"/>
    </row>
    <row r="686" spans="19:19" s="966" customFormat="1">
      <c r="S686" s="380"/>
    </row>
    <row r="687" spans="19:19" s="966" customFormat="1">
      <c r="S687" s="380"/>
    </row>
    <row r="688" spans="19:19" s="966" customFormat="1">
      <c r="S688" s="380"/>
    </row>
    <row r="689" spans="19:19" s="966" customFormat="1">
      <c r="S689" s="380"/>
    </row>
    <row r="690" spans="19:19" s="966" customFormat="1">
      <c r="S690" s="380"/>
    </row>
    <row r="691" spans="19:19" s="966" customFormat="1">
      <c r="S691" s="380"/>
    </row>
    <row r="692" spans="19:19" s="966" customFormat="1">
      <c r="S692" s="380"/>
    </row>
    <row r="693" spans="19:19" s="966" customFormat="1">
      <c r="S693" s="380"/>
    </row>
    <row r="694" spans="19:19" s="966" customFormat="1">
      <c r="S694" s="380"/>
    </row>
    <row r="695" spans="19:19" s="966" customFormat="1">
      <c r="S695" s="380"/>
    </row>
    <row r="696" spans="19:19" s="966" customFormat="1">
      <c r="S696" s="380"/>
    </row>
    <row r="697" spans="19:19" s="966" customFormat="1">
      <c r="S697" s="380"/>
    </row>
    <row r="698" spans="19:19" s="966" customFormat="1">
      <c r="S698" s="380"/>
    </row>
    <row r="699" spans="19:19" s="966" customFormat="1">
      <c r="S699" s="380"/>
    </row>
    <row r="700" spans="19:19" s="966" customFormat="1">
      <c r="S700" s="380"/>
    </row>
    <row r="701" spans="19:19" s="966" customFormat="1">
      <c r="S701" s="380"/>
    </row>
    <row r="702" spans="19:19" s="966" customFormat="1">
      <c r="S702" s="380"/>
    </row>
    <row r="703" spans="19:19" s="966" customFormat="1">
      <c r="S703" s="380"/>
    </row>
    <row r="704" spans="19:19" s="966" customFormat="1">
      <c r="S704" s="380"/>
    </row>
    <row r="705" spans="19:19" s="966" customFormat="1">
      <c r="S705" s="380"/>
    </row>
    <row r="706" spans="19:19" s="966" customFormat="1">
      <c r="S706" s="380"/>
    </row>
    <row r="707" spans="19:19" s="966" customFormat="1">
      <c r="S707" s="380"/>
    </row>
    <row r="708" spans="19:19" s="966" customFormat="1">
      <c r="S708" s="380"/>
    </row>
    <row r="709" spans="19:19" s="966" customFormat="1">
      <c r="S709" s="380"/>
    </row>
    <row r="710" spans="19:19" s="966" customFormat="1">
      <c r="S710" s="380"/>
    </row>
    <row r="711" spans="19:19" s="966" customFormat="1">
      <c r="S711" s="380"/>
    </row>
    <row r="712" spans="19:19" s="966" customFormat="1">
      <c r="S712" s="380"/>
    </row>
    <row r="713" spans="19:19" s="966" customFormat="1">
      <c r="S713" s="380"/>
    </row>
    <row r="714" spans="19:19" s="966" customFormat="1">
      <c r="S714" s="380"/>
    </row>
    <row r="715" spans="19:19" s="966" customFormat="1">
      <c r="S715" s="380"/>
    </row>
    <row r="716" spans="19:19" s="966" customFormat="1">
      <c r="S716" s="380"/>
    </row>
    <row r="717" spans="19:19" s="966" customFormat="1">
      <c r="S717" s="380"/>
    </row>
    <row r="718" spans="19:19" s="966" customFormat="1">
      <c r="S718" s="380"/>
    </row>
    <row r="719" spans="19:19" s="966" customFormat="1">
      <c r="S719" s="380"/>
    </row>
    <row r="720" spans="19:19" s="966" customFormat="1">
      <c r="S720" s="380"/>
    </row>
    <row r="721" spans="19:19" s="966" customFormat="1">
      <c r="S721" s="380"/>
    </row>
    <row r="722" spans="19:19" s="966" customFormat="1">
      <c r="S722" s="380"/>
    </row>
    <row r="723" spans="19:19" s="966" customFormat="1">
      <c r="S723" s="380"/>
    </row>
    <row r="724" spans="19:19" s="966" customFormat="1">
      <c r="S724" s="380"/>
    </row>
    <row r="725" spans="19:19" s="966" customFormat="1">
      <c r="S725" s="380"/>
    </row>
    <row r="726" spans="19:19" s="966" customFormat="1">
      <c r="S726" s="380"/>
    </row>
    <row r="727" spans="19:19" s="966" customFormat="1">
      <c r="S727" s="380"/>
    </row>
    <row r="728" spans="19:19" s="966" customFormat="1">
      <c r="S728" s="380"/>
    </row>
    <row r="729" spans="19:19" s="966" customFormat="1">
      <c r="S729" s="380"/>
    </row>
    <row r="730" spans="19:19" s="966" customFormat="1">
      <c r="S730" s="380"/>
    </row>
    <row r="731" spans="19:19" s="966" customFormat="1">
      <c r="S731" s="380"/>
    </row>
    <row r="732" spans="19:19" s="966" customFormat="1">
      <c r="S732" s="380"/>
    </row>
    <row r="733" spans="19:19" s="966" customFormat="1">
      <c r="S733" s="380"/>
    </row>
    <row r="734" spans="19:19" s="966" customFormat="1">
      <c r="S734" s="380"/>
    </row>
    <row r="735" spans="19:19" s="966" customFormat="1">
      <c r="S735" s="380"/>
    </row>
    <row r="736" spans="19:19" s="966" customFormat="1">
      <c r="S736" s="380"/>
    </row>
    <row r="737" spans="19:19" s="966" customFormat="1">
      <c r="S737" s="380"/>
    </row>
  </sheetData>
  <mergeCells count="59">
    <mergeCell ref="A1:S1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P4:P5"/>
    <mergeCell ref="Q4:Q5"/>
    <mergeCell ref="R4:R5"/>
    <mergeCell ref="S4:S5"/>
    <mergeCell ref="A28:A30"/>
    <mergeCell ref="B28:B30"/>
    <mergeCell ref="C29:C30"/>
    <mergeCell ref="D29:D30"/>
    <mergeCell ref="E29:E30"/>
    <mergeCell ref="A23:S23"/>
    <mergeCell ref="J4:J5"/>
    <mergeCell ref="K4:K5"/>
    <mergeCell ref="L4:L5"/>
    <mergeCell ref="M4:M5"/>
    <mergeCell ref="N4:N5"/>
    <mergeCell ref="O4:O5"/>
    <mergeCell ref="Q29:Q30"/>
    <mergeCell ref="F29:F30"/>
    <mergeCell ref="G29:G30"/>
    <mergeCell ref="H29:H30"/>
    <mergeCell ref="I29:I30"/>
    <mergeCell ref="J29:J30"/>
    <mergeCell ref="K29:K30"/>
    <mergeCell ref="N48:N49"/>
    <mergeCell ref="R29:R30"/>
    <mergeCell ref="S29:S30"/>
    <mergeCell ref="A47:A49"/>
    <mergeCell ref="B47:B49"/>
    <mergeCell ref="C48:C49"/>
    <mergeCell ref="D48:D49"/>
    <mergeCell ref="E48:E49"/>
    <mergeCell ref="F48:F49"/>
    <mergeCell ref="G48:G49"/>
    <mergeCell ref="H48:H49"/>
    <mergeCell ref="L29:L30"/>
    <mergeCell ref="M29:M30"/>
    <mergeCell ref="N29:N30"/>
    <mergeCell ref="O29:O30"/>
    <mergeCell ref="P29:P30"/>
    <mergeCell ref="I48:I49"/>
    <mergeCell ref="J48:J49"/>
    <mergeCell ref="K48:K49"/>
    <mergeCell ref="L48:L49"/>
    <mergeCell ref="M48:M49"/>
    <mergeCell ref="O48:O49"/>
    <mergeCell ref="P48:P49"/>
    <mergeCell ref="Q48:Q49"/>
    <mergeCell ref="R48:R49"/>
    <mergeCell ref="S48:S49"/>
  </mergeCells>
  <hyperlinks>
    <hyperlink ref="J67" location="'Seznam příloh'!A1" display="zpět" xr:uid="{4B99F140-982F-4B1B-80A0-50654CBEB5C7}"/>
  </hyperlinks>
  <printOptions horizontalCentered="1" verticalCentered="1"/>
  <pageMargins left="0.2" right="0.17" top="0.52" bottom="0.25" header="0.25" footer="0.17"/>
  <pageSetup paperSize="9" scale="79" fitToHeight="2" orientation="landscape" r:id="rId1"/>
  <headerFooter alignWithMargins="0">
    <oddHeader xml:space="preserve">&amp;RPříloha č.17
str. &amp;P </oddHeader>
  </headerFooter>
  <rowBreaks count="1" manualBreakCount="1">
    <brk id="27" max="18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CD060-A8F1-464F-A5E1-DC2F5AA782CB}">
  <dimension ref="A1:H33"/>
  <sheetViews>
    <sheetView zoomScale="75" zoomScaleNormal="75" workbookViewId="0">
      <selection activeCell="L12" sqref="L12"/>
    </sheetView>
  </sheetViews>
  <sheetFormatPr defaultRowHeight="12.5"/>
  <cols>
    <col min="1" max="1" width="58.90625" style="24" customWidth="1"/>
    <col min="2" max="2" width="17.453125" style="24" customWidth="1"/>
    <col min="3" max="3" width="16.90625" style="24" customWidth="1"/>
    <col min="4" max="4" width="16.54296875" style="24" customWidth="1"/>
    <col min="5" max="5" width="15.81640625" style="24" customWidth="1"/>
    <col min="6" max="6" width="15.08984375" style="24" customWidth="1"/>
    <col min="7" max="7" width="18.08984375" style="24" customWidth="1"/>
    <col min="8" max="8" width="15.26953125" style="24" customWidth="1"/>
    <col min="9" max="16384" width="8.7265625" style="24"/>
  </cols>
  <sheetData>
    <row r="1" spans="1:8" ht="29.25" customHeight="1" thickBot="1">
      <c r="A1" s="1681" t="s">
        <v>655</v>
      </c>
      <c r="B1" s="1681"/>
      <c r="C1" s="1681"/>
      <c r="D1" s="1681"/>
      <c r="E1" s="1681"/>
      <c r="F1" s="1681"/>
      <c r="G1" s="1681"/>
      <c r="H1" s="1681"/>
    </row>
    <row r="2" spans="1:8" ht="25.5" customHeight="1" thickBot="1">
      <c r="A2" s="1682" t="s">
        <v>570</v>
      </c>
      <c r="B2" s="1683"/>
      <c r="C2" s="1683"/>
      <c r="D2" s="1683"/>
      <c r="E2" s="1683"/>
      <c r="F2" s="1683"/>
      <c r="G2" s="1683"/>
      <c r="H2" s="1684"/>
    </row>
    <row r="3" spans="1:8" ht="86" customHeight="1" thickBot="1">
      <c r="A3" s="1220" t="s">
        <v>216</v>
      </c>
      <c r="B3" s="1221" t="s">
        <v>217</v>
      </c>
      <c r="C3" s="1222" t="s">
        <v>656</v>
      </c>
      <c r="D3" s="1222" t="s">
        <v>657</v>
      </c>
      <c r="E3" s="1223" t="s">
        <v>658</v>
      </c>
      <c r="F3" s="1224" t="s">
        <v>659</v>
      </c>
      <c r="G3" s="1225" t="s">
        <v>660</v>
      </c>
      <c r="H3" s="1226" t="s">
        <v>145</v>
      </c>
    </row>
    <row r="4" spans="1:8" ht="24" customHeight="1">
      <c r="A4" s="1227" t="s">
        <v>616</v>
      </c>
      <c r="B4" s="1228" t="s">
        <v>54</v>
      </c>
      <c r="C4" s="1229">
        <v>390</v>
      </c>
      <c r="D4" s="1229">
        <v>0</v>
      </c>
      <c r="E4" s="1268">
        <v>42000</v>
      </c>
      <c r="F4" s="1268">
        <v>0</v>
      </c>
      <c r="G4" s="1268">
        <f t="shared" ref="G4" si="0">E4+F4</f>
        <v>42000</v>
      </c>
      <c r="H4" s="1230"/>
    </row>
    <row r="5" spans="1:8" ht="24" customHeight="1">
      <c r="A5" s="1231" t="s">
        <v>661</v>
      </c>
      <c r="B5" s="1232" t="s">
        <v>34</v>
      </c>
      <c r="C5" s="1233">
        <v>20</v>
      </c>
      <c r="D5" s="1233">
        <v>0</v>
      </c>
      <c r="E5" s="1234">
        <v>6000</v>
      </c>
      <c r="F5" s="1234">
        <v>0</v>
      </c>
      <c r="G5" s="1234">
        <f t="shared" ref="G5:G10" si="1">E5+F5</f>
        <v>6000</v>
      </c>
      <c r="H5" s="1235"/>
    </row>
    <row r="6" spans="1:8" ht="24" customHeight="1">
      <c r="A6" s="1231" t="s">
        <v>662</v>
      </c>
      <c r="B6" s="1232" t="s">
        <v>34</v>
      </c>
      <c r="C6" s="1233">
        <v>115</v>
      </c>
      <c r="D6" s="1233">
        <v>15</v>
      </c>
      <c r="E6" s="1234">
        <v>34500</v>
      </c>
      <c r="F6" s="1234">
        <v>32.5</v>
      </c>
      <c r="G6" s="1234">
        <f t="shared" si="1"/>
        <v>34532.5</v>
      </c>
      <c r="H6" s="1235"/>
    </row>
    <row r="7" spans="1:8" ht="24" customHeight="1">
      <c r="A7" s="1231" t="s">
        <v>663</v>
      </c>
      <c r="B7" s="1232" t="s">
        <v>58</v>
      </c>
      <c r="C7" s="1233">
        <v>50</v>
      </c>
      <c r="D7" s="1233">
        <v>50</v>
      </c>
      <c r="E7" s="1234">
        <v>5000</v>
      </c>
      <c r="F7" s="1234">
        <v>412.8</v>
      </c>
      <c r="G7" s="1234">
        <f t="shared" si="1"/>
        <v>5412.8</v>
      </c>
      <c r="H7" s="1235"/>
    </row>
    <row r="8" spans="1:8" ht="24" customHeight="1">
      <c r="A8" s="1231" t="s">
        <v>664</v>
      </c>
      <c r="B8" s="1232" t="s">
        <v>34</v>
      </c>
      <c r="C8" s="1233">
        <v>50</v>
      </c>
      <c r="D8" s="1233">
        <v>0</v>
      </c>
      <c r="E8" s="1234">
        <v>15000</v>
      </c>
      <c r="F8" s="1234">
        <v>0</v>
      </c>
      <c r="G8" s="1234">
        <f t="shared" si="1"/>
        <v>15000</v>
      </c>
      <c r="H8" s="1235"/>
    </row>
    <row r="9" spans="1:8" ht="24" customHeight="1">
      <c r="A9" s="1236" t="s">
        <v>665</v>
      </c>
      <c r="B9" s="1237" t="s">
        <v>58</v>
      </c>
      <c r="C9" s="1238">
        <v>217</v>
      </c>
      <c r="D9" s="1238">
        <v>0</v>
      </c>
      <c r="E9" s="1239">
        <v>21700</v>
      </c>
      <c r="F9" s="1239">
        <v>0</v>
      </c>
      <c r="G9" s="1239">
        <f t="shared" si="1"/>
        <v>21700</v>
      </c>
      <c r="H9" s="1240"/>
    </row>
    <row r="10" spans="1:8" ht="24" customHeight="1" thickBot="1">
      <c r="A10" s="1236" t="s">
        <v>666</v>
      </c>
      <c r="B10" s="1237" t="s">
        <v>34</v>
      </c>
      <c r="C10" s="1238">
        <v>50</v>
      </c>
      <c r="D10" s="1238">
        <v>48</v>
      </c>
      <c r="E10" s="1241">
        <v>15000</v>
      </c>
      <c r="F10" s="1241">
        <v>4050</v>
      </c>
      <c r="G10" s="1239">
        <f t="shared" si="1"/>
        <v>19050</v>
      </c>
      <c r="H10" s="1242"/>
    </row>
    <row r="11" spans="1:8" ht="26" customHeight="1" thickBot="1">
      <c r="A11" s="1685" t="s">
        <v>139</v>
      </c>
      <c r="B11" s="1686"/>
      <c r="C11" s="1243">
        <f>SUM(C4:C10)</f>
        <v>892</v>
      </c>
      <c r="D11" s="1243">
        <f>SUM(D4:D10)</f>
        <v>113</v>
      </c>
      <c r="E11" s="1244">
        <f>SUM(E4:E10)</f>
        <v>139200</v>
      </c>
      <c r="F11" s="1244">
        <f>SUM(F4:F10)</f>
        <v>4495.3</v>
      </c>
      <c r="G11" s="1244">
        <f>SUM(G4:G10)</f>
        <v>143695.29999999999</v>
      </c>
      <c r="H11" s="1245">
        <f>100*G11/G22</f>
        <v>65.466588851363198</v>
      </c>
    </row>
    <row r="12" spans="1:8" ht="24" customHeight="1">
      <c r="A12" s="1231" t="s">
        <v>667</v>
      </c>
      <c r="B12" s="1232" t="s">
        <v>668</v>
      </c>
      <c r="C12" s="1233">
        <v>20</v>
      </c>
      <c r="D12" s="1233">
        <v>0</v>
      </c>
      <c r="E12" s="1234">
        <v>4000</v>
      </c>
      <c r="F12" s="1234">
        <v>0</v>
      </c>
      <c r="G12" s="1234">
        <f t="shared" ref="G12:G16" si="2">E12+F12</f>
        <v>4000</v>
      </c>
      <c r="H12" s="1235"/>
    </row>
    <row r="13" spans="1:8" ht="24" customHeight="1">
      <c r="A13" s="1231" t="s">
        <v>669</v>
      </c>
      <c r="B13" s="1232" t="s">
        <v>37</v>
      </c>
      <c r="C13" s="1233">
        <v>50</v>
      </c>
      <c r="D13" s="1233">
        <v>0</v>
      </c>
      <c r="E13" s="1234">
        <v>10000</v>
      </c>
      <c r="F13" s="1234">
        <v>0</v>
      </c>
      <c r="G13" s="1234">
        <f t="shared" si="2"/>
        <v>10000</v>
      </c>
      <c r="H13" s="1235"/>
    </row>
    <row r="14" spans="1:8" ht="24" customHeight="1">
      <c r="A14" s="1231" t="s">
        <v>670</v>
      </c>
      <c r="B14" s="1232" t="s">
        <v>668</v>
      </c>
      <c r="C14" s="1233">
        <v>70</v>
      </c>
      <c r="D14" s="1233">
        <v>0</v>
      </c>
      <c r="E14" s="1234">
        <v>14000</v>
      </c>
      <c r="F14" s="1234">
        <v>0</v>
      </c>
      <c r="G14" s="1234">
        <f t="shared" si="2"/>
        <v>14000</v>
      </c>
      <c r="H14" s="1235"/>
    </row>
    <row r="15" spans="1:8" ht="24" customHeight="1">
      <c r="A15" s="1231" t="s">
        <v>671</v>
      </c>
      <c r="B15" s="1232" t="s">
        <v>668</v>
      </c>
      <c r="C15" s="1233">
        <v>40</v>
      </c>
      <c r="D15" s="1233">
        <v>0</v>
      </c>
      <c r="E15" s="1234">
        <v>12000</v>
      </c>
      <c r="F15" s="1234">
        <v>0</v>
      </c>
      <c r="G15" s="1234">
        <f t="shared" si="2"/>
        <v>12000</v>
      </c>
      <c r="H15" s="1235"/>
    </row>
    <row r="16" spans="1:8" ht="24" customHeight="1" thickBot="1">
      <c r="A16" s="1246" t="s">
        <v>672</v>
      </c>
      <c r="B16" s="1247" t="s">
        <v>668</v>
      </c>
      <c r="C16" s="1248">
        <v>50</v>
      </c>
      <c r="D16" s="1248">
        <v>0</v>
      </c>
      <c r="E16" s="1249">
        <v>10000</v>
      </c>
      <c r="F16" s="1249">
        <v>0</v>
      </c>
      <c r="G16" s="1249">
        <f t="shared" si="2"/>
        <v>10000</v>
      </c>
      <c r="H16" s="1250"/>
    </row>
    <row r="17" spans="1:8" ht="26" customHeight="1" thickBot="1">
      <c r="A17" s="1687" t="s">
        <v>137</v>
      </c>
      <c r="B17" s="1688"/>
      <c r="C17" s="1251">
        <f>SUM(C12:C16)</f>
        <v>230</v>
      </c>
      <c r="D17" s="1251">
        <f>SUM(D12:D16)</f>
        <v>0</v>
      </c>
      <c r="E17" s="1252">
        <f>SUM(E12:E16)</f>
        <v>50000</v>
      </c>
      <c r="F17" s="1252">
        <f>SUM(F12:F16)</f>
        <v>0</v>
      </c>
      <c r="G17" s="1252">
        <f>SUM(G12:G16)</f>
        <v>50000</v>
      </c>
      <c r="H17" s="1253">
        <f>100*G17/G22</f>
        <v>22.779655580719485</v>
      </c>
    </row>
    <row r="18" spans="1:8" ht="24" customHeight="1">
      <c r="A18" s="1231" t="s">
        <v>673</v>
      </c>
      <c r="B18" s="1232" t="s">
        <v>674</v>
      </c>
      <c r="C18" s="1233">
        <v>60</v>
      </c>
      <c r="D18" s="1233">
        <v>0</v>
      </c>
      <c r="E18" s="1234">
        <v>6000</v>
      </c>
      <c r="F18" s="1234">
        <v>0</v>
      </c>
      <c r="G18" s="1234">
        <f t="shared" ref="G18:G20" si="3">E18+F18</f>
        <v>6000</v>
      </c>
      <c r="H18" s="1235"/>
    </row>
    <row r="19" spans="1:8" ht="24" customHeight="1">
      <c r="A19" s="1231" t="s">
        <v>675</v>
      </c>
      <c r="B19" s="1232" t="s">
        <v>674</v>
      </c>
      <c r="C19" s="1233">
        <v>131</v>
      </c>
      <c r="D19" s="1233">
        <v>89</v>
      </c>
      <c r="E19" s="1234">
        <v>13100</v>
      </c>
      <c r="F19" s="1234">
        <v>1698.8</v>
      </c>
      <c r="G19" s="1234">
        <v>14798.8</v>
      </c>
      <c r="H19" s="1235"/>
    </row>
    <row r="20" spans="1:8" ht="24" customHeight="1" thickBot="1">
      <c r="A20" s="1231" t="s">
        <v>676</v>
      </c>
      <c r="B20" s="1232" t="s">
        <v>63</v>
      </c>
      <c r="C20" s="1233">
        <v>25</v>
      </c>
      <c r="D20" s="1233">
        <v>0</v>
      </c>
      <c r="E20" s="1234">
        <v>5000</v>
      </c>
      <c r="F20" s="1234">
        <v>0</v>
      </c>
      <c r="G20" s="1234">
        <f t="shared" si="3"/>
        <v>5000</v>
      </c>
      <c r="H20" s="1235"/>
    </row>
    <row r="21" spans="1:8" ht="26" customHeight="1" thickBot="1">
      <c r="A21" s="1685" t="s">
        <v>140</v>
      </c>
      <c r="B21" s="1686"/>
      <c r="C21" s="1243">
        <f>SUM(C18:C20)</f>
        <v>216</v>
      </c>
      <c r="D21" s="1243">
        <f>SUM(D18:D20)</f>
        <v>89</v>
      </c>
      <c r="E21" s="1244">
        <f>SUM(E18:E20)</f>
        <v>24100</v>
      </c>
      <c r="F21" s="1244">
        <f>SUM(F18:F20)</f>
        <v>1698.8</v>
      </c>
      <c r="G21" s="1244">
        <f>SUM(G18:G20)</f>
        <v>25798.799999999999</v>
      </c>
      <c r="H21" s="1245">
        <f>100*G21/G22</f>
        <v>11.753755567917317</v>
      </c>
    </row>
    <row r="22" spans="1:8" ht="29" customHeight="1" thickBot="1">
      <c r="A22" s="1689" t="s">
        <v>677</v>
      </c>
      <c r="B22" s="1690"/>
      <c r="C22" s="1254">
        <f>C11+C17+C21</f>
        <v>1338</v>
      </c>
      <c r="D22" s="1254">
        <f>D11+D17+D21</f>
        <v>202</v>
      </c>
      <c r="E22" s="1255">
        <f>E11+E17+E21</f>
        <v>213300</v>
      </c>
      <c r="F22" s="1255">
        <f>F11+F17+F21</f>
        <v>6194.1</v>
      </c>
      <c r="G22" s="1256">
        <f>G11+G17+G21</f>
        <v>219494.09999999998</v>
      </c>
      <c r="H22" s="1257">
        <v>100</v>
      </c>
    </row>
    <row r="23" spans="1:8" ht="10" customHeight="1">
      <c r="A23" s="1258"/>
      <c r="B23" s="1259"/>
      <c r="C23" s="1260"/>
      <c r="D23" s="1260"/>
      <c r="E23" s="1261"/>
      <c r="F23" s="1261"/>
      <c r="G23" s="1261"/>
    </row>
    <row r="24" spans="1:8" ht="15.5">
      <c r="A24" s="1188" t="s">
        <v>617</v>
      </c>
      <c r="B24" s="1262"/>
      <c r="C24" s="92"/>
      <c r="D24" s="92"/>
      <c r="E24" s="92"/>
      <c r="F24" s="1263"/>
    </row>
    <row r="25" spans="1:8" ht="17.5" customHeight="1">
      <c r="A25" s="1680" t="s">
        <v>571</v>
      </c>
      <c r="B25" s="1680"/>
      <c r="C25" s="1680"/>
      <c r="D25" s="1680"/>
      <c r="E25" s="1680"/>
      <c r="F25" s="1680"/>
      <c r="G25" s="1680"/>
    </row>
    <row r="26" spans="1:8" ht="17.5" customHeight="1">
      <c r="A26" s="1264" t="s">
        <v>678</v>
      </c>
      <c r="B26" s="1264"/>
      <c r="C26" s="1264"/>
      <c r="D26" s="1264"/>
      <c r="E26" s="1264"/>
      <c r="F26" s="1264"/>
      <c r="G26" s="1264"/>
    </row>
    <row r="27" spans="1:8" ht="17.5" customHeight="1">
      <c r="A27" s="1265" t="s">
        <v>679</v>
      </c>
      <c r="B27" s="1265"/>
      <c r="C27" s="1264"/>
      <c r="D27" s="1264"/>
      <c r="E27" s="1264"/>
      <c r="F27" s="1264"/>
      <c r="G27" s="1264"/>
    </row>
    <row r="28" spans="1:8" ht="17.5" customHeight="1">
      <c r="A28" s="1266" t="s">
        <v>618</v>
      </c>
      <c r="B28" s="1264"/>
      <c r="C28" s="1264"/>
      <c r="D28" s="1264"/>
      <c r="E28" s="1264"/>
      <c r="F28" s="1264"/>
      <c r="G28" s="1264"/>
    </row>
    <row r="33" spans="3:3" ht="18.5">
      <c r="C33" s="1267" t="s">
        <v>330</v>
      </c>
    </row>
  </sheetData>
  <mergeCells count="7">
    <mergeCell ref="A25:G25"/>
    <mergeCell ref="A1:H1"/>
    <mergeCell ref="A2:H2"/>
    <mergeCell ref="A11:B11"/>
    <mergeCell ref="A17:B17"/>
    <mergeCell ref="A21:B21"/>
    <mergeCell ref="A22:B22"/>
  </mergeCells>
  <hyperlinks>
    <hyperlink ref="C33" location="'Seznam příloh'!A1" display="zpět" xr:uid="{A4DD985C-43CE-4C1A-ADA5-629D48261B80}"/>
  </hyperlinks>
  <printOptions horizontalCentered="1"/>
  <pageMargins left="0.35433070866141736" right="0.27559055118110237" top="0.94488188976377963" bottom="0.19685039370078741" header="0.47244094488188981" footer="0.11811023622047245"/>
  <pageSetup paperSize="9" scale="65" orientation="landscape" horizontalDpi="360" verticalDpi="360" r:id="rId1"/>
  <headerFooter alignWithMargins="0">
    <oddHeader>&amp;R&amp;14Příloha č. 18</oddHeader>
  </headerFooter>
  <rowBreaks count="1" manualBreakCount="1">
    <brk id="3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FB94-9AEC-4A59-B7C5-4289367072A1}">
  <dimension ref="A1:U51"/>
  <sheetViews>
    <sheetView view="pageBreakPreview" zoomScaleNormal="100" zoomScaleSheetLayoutView="100" workbookViewId="0">
      <pane ySplit="3" topLeftCell="A4" activePane="bottomLeft" state="frozen"/>
      <selection pane="bottomLeft" activeCell="Q4" sqref="Q4"/>
    </sheetView>
  </sheetViews>
  <sheetFormatPr defaultRowHeight="12.5"/>
  <cols>
    <col min="1" max="1" width="7.6328125" style="981" customWidth="1"/>
    <col min="2" max="2" width="15.453125" style="981" customWidth="1"/>
    <col min="3" max="6" width="7.90625" style="981" customWidth="1"/>
    <col min="7" max="7" width="7.90625" style="1007" customWidth="1"/>
    <col min="8" max="13" width="7.90625" style="981" customWidth="1"/>
    <col min="14" max="14" width="6.08984375" style="981" customWidth="1"/>
    <col min="15" max="17" width="6" style="981" customWidth="1"/>
    <col min="18" max="18" width="5.54296875" style="981" customWidth="1"/>
    <col min="19" max="249" width="8.7265625" style="981"/>
    <col min="250" max="250" width="26.54296875" style="981" customWidth="1"/>
    <col min="251" max="251" width="16.08984375" style="981" customWidth="1"/>
    <col min="252" max="256" width="10.6328125" style="981" customWidth="1"/>
    <col min="257" max="505" width="8.7265625" style="981"/>
    <col min="506" max="506" width="26.54296875" style="981" customWidth="1"/>
    <col min="507" max="507" width="16.08984375" style="981" customWidth="1"/>
    <col min="508" max="512" width="10.6328125" style="981" customWidth="1"/>
    <col min="513" max="761" width="8.7265625" style="981"/>
    <col min="762" max="762" width="26.54296875" style="981" customWidth="1"/>
    <col min="763" max="763" width="16.08984375" style="981" customWidth="1"/>
    <col min="764" max="768" width="10.6328125" style="981" customWidth="1"/>
    <col min="769" max="1017" width="8.7265625" style="981"/>
    <col min="1018" max="1018" width="26.54296875" style="981" customWidth="1"/>
    <col min="1019" max="1019" width="16.08984375" style="981" customWidth="1"/>
    <col min="1020" max="1024" width="10.6328125" style="981" customWidth="1"/>
    <col min="1025" max="1273" width="8.7265625" style="981"/>
    <col min="1274" max="1274" width="26.54296875" style="981" customWidth="1"/>
    <col min="1275" max="1275" width="16.08984375" style="981" customWidth="1"/>
    <col min="1276" max="1280" width="10.6328125" style="981" customWidth="1"/>
    <col min="1281" max="1529" width="8.7265625" style="981"/>
    <col min="1530" max="1530" width="26.54296875" style="981" customWidth="1"/>
    <col min="1531" max="1531" width="16.08984375" style="981" customWidth="1"/>
    <col min="1532" max="1536" width="10.6328125" style="981" customWidth="1"/>
    <col min="1537" max="1785" width="8.7265625" style="981"/>
    <col min="1786" max="1786" width="26.54296875" style="981" customWidth="1"/>
    <col min="1787" max="1787" width="16.08984375" style="981" customWidth="1"/>
    <col min="1788" max="1792" width="10.6328125" style="981" customWidth="1"/>
    <col min="1793" max="2041" width="8.7265625" style="981"/>
    <col min="2042" max="2042" width="26.54296875" style="981" customWidth="1"/>
    <col min="2043" max="2043" width="16.08984375" style="981" customWidth="1"/>
    <col min="2044" max="2048" width="10.6328125" style="981" customWidth="1"/>
    <col min="2049" max="2297" width="8.7265625" style="981"/>
    <col min="2298" max="2298" width="26.54296875" style="981" customWidth="1"/>
    <col min="2299" max="2299" width="16.08984375" style="981" customWidth="1"/>
    <col min="2300" max="2304" width="10.6328125" style="981" customWidth="1"/>
    <col min="2305" max="2553" width="8.7265625" style="981"/>
    <col min="2554" max="2554" width="26.54296875" style="981" customWidth="1"/>
    <col min="2555" max="2555" width="16.08984375" style="981" customWidth="1"/>
    <col min="2556" max="2560" width="10.6328125" style="981" customWidth="1"/>
    <col min="2561" max="2809" width="8.7265625" style="981"/>
    <col min="2810" max="2810" width="26.54296875" style="981" customWidth="1"/>
    <col min="2811" max="2811" width="16.08984375" style="981" customWidth="1"/>
    <col min="2812" max="2816" width="10.6328125" style="981" customWidth="1"/>
    <col min="2817" max="3065" width="8.7265625" style="981"/>
    <col min="3066" max="3066" width="26.54296875" style="981" customWidth="1"/>
    <col min="3067" max="3067" width="16.08984375" style="981" customWidth="1"/>
    <col min="3068" max="3072" width="10.6328125" style="981" customWidth="1"/>
    <col min="3073" max="3321" width="8.7265625" style="981"/>
    <col min="3322" max="3322" width="26.54296875" style="981" customWidth="1"/>
    <col min="3323" max="3323" width="16.08984375" style="981" customWidth="1"/>
    <col min="3324" max="3328" width="10.6328125" style="981" customWidth="1"/>
    <col min="3329" max="3577" width="8.7265625" style="981"/>
    <col min="3578" max="3578" width="26.54296875" style="981" customWidth="1"/>
    <col min="3579" max="3579" width="16.08984375" style="981" customWidth="1"/>
    <col min="3580" max="3584" width="10.6328125" style="981" customWidth="1"/>
    <col min="3585" max="3833" width="8.7265625" style="981"/>
    <col min="3834" max="3834" width="26.54296875" style="981" customWidth="1"/>
    <col min="3835" max="3835" width="16.08984375" style="981" customWidth="1"/>
    <col min="3836" max="3840" width="10.6328125" style="981" customWidth="1"/>
    <col min="3841" max="4089" width="8.7265625" style="981"/>
    <col min="4090" max="4090" width="26.54296875" style="981" customWidth="1"/>
    <col min="4091" max="4091" width="16.08984375" style="981" customWidth="1"/>
    <col min="4092" max="4096" width="10.6328125" style="981" customWidth="1"/>
    <col min="4097" max="4345" width="8.7265625" style="981"/>
    <col min="4346" max="4346" width="26.54296875" style="981" customWidth="1"/>
    <col min="4347" max="4347" width="16.08984375" style="981" customWidth="1"/>
    <col min="4348" max="4352" width="10.6328125" style="981" customWidth="1"/>
    <col min="4353" max="4601" width="8.7265625" style="981"/>
    <col min="4602" max="4602" width="26.54296875" style="981" customWidth="1"/>
    <col min="4603" max="4603" width="16.08984375" style="981" customWidth="1"/>
    <col min="4604" max="4608" width="10.6328125" style="981" customWidth="1"/>
    <col min="4609" max="4857" width="8.7265625" style="981"/>
    <col min="4858" max="4858" width="26.54296875" style="981" customWidth="1"/>
    <col min="4859" max="4859" width="16.08984375" style="981" customWidth="1"/>
    <col min="4860" max="4864" width="10.6328125" style="981" customWidth="1"/>
    <col min="4865" max="5113" width="8.7265625" style="981"/>
    <col min="5114" max="5114" width="26.54296875" style="981" customWidth="1"/>
    <col min="5115" max="5115" width="16.08984375" style="981" customWidth="1"/>
    <col min="5116" max="5120" width="10.6328125" style="981" customWidth="1"/>
    <col min="5121" max="5369" width="8.7265625" style="981"/>
    <col min="5370" max="5370" width="26.54296875" style="981" customWidth="1"/>
    <col min="5371" max="5371" width="16.08984375" style="981" customWidth="1"/>
    <col min="5372" max="5376" width="10.6328125" style="981" customWidth="1"/>
    <col min="5377" max="5625" width="8.7265625" style="981"/>
    <col min="5626" max="5626" width="26.54296875" style="981" customWidth="1"/>
    <col min="5627" max="5627" width="16.08984375" style="981" customWidth="1"/>
    <col min="5628" max="5632" width="10.6328125" style="981" customWidth="1"/>
    <col min="5633" max="5881" width="8.7265625" style="981"/>
    <col min="5882" max="5882" width="26.54296875" style="981" customWidth="1"/>
    <col min="5883" max="5883" width="16.08984375" style="981" customWidth="1"/>
    <col min="5884" max="5888" width="10.6328125" style="981" customWidth="1"/>
    <col min="5889" max="6137" width="8.7265625" style="981"/>
    <col min="6138" max="6138" width="26.54296875" style="981" customWidth="1"/>
    <col min="6139" max="6139" width="16.08984375" style="981" customWidth="1"/>
    <col min="6140" max="6144" width="10.6328125" style="981" customWidth="1"/>
    <col min="6145" max="6393" width="8.7265625" style="981"/>
    <col min="6394" max="6394" width="26.54296875" style="981" customWidth="1"/>
    <col min="6395" max="6395" width="16.08984375" style="981" customWidth="1"/>
    <col min="6396" max="6400" width="10.6328125" style="981" customWidth="1"/>
    <col min="6401" max="6649" width="8.7265625" style="981"/>
    <col min="6650" max="6650" width="26.54296875" style="981" customWidth="1"/>
    <col min="6651" max="6651" width="16.08984375" style="981" customWidth="1"/>
    <col min="6652" max="6656" width="10.6328125" style="981" customWidth="1"/>
    <col min="6657" max="6905" width="8.7265625" style="981"/>
    <col min="6906" max="6906" width="26.54296875" style="981" customWidth="1"/>
    <col min="6907" max="6907" width="16.08984375" style="981" customWidth="1"/>
    <col min="6908" max="6912" width="10.6328125" style="981" customWidth="1"/>
    <col min="6913" max="7161" width="8.7265625" style="981"/>
    <col min="7162" max="7162" width="26.54296875" style="981" customWidth="1"/>
    <col min="7163" max="7163" width="16.08984375" style="981" customWidth="1"/>
    <col min="7164" max="7168" width="10.6328125" style="981" customWidth="1"/>
    <col min="7169" max="7417" width="8.7265625" style="981"/>
    <col min="7418" max="7418" width="26.54296875" style="981" customWidth="1"/>
    <col min="7419" max="7419" width="16.08984375" style="981" customWidth="1"/>
    <col min="7420" max="7424" width="10.6328125" style="981" customWidth="1"/>
    <col min="7425" max="7673" width="8.7265625" style="981"/>
    <col min="7674" max="7674" width="26.54296875" style="981" customWidth="1"/>
    <col min="7675" max="7675" width="16.08984375" style="981" customWidth="1"/>
    <col min="7676" max="7680" width="10.6328125" style="981" customWidth="1"/>
    <col min="7681" max="7929" width="8.7265625" style="981"/>
    <col min="7930" max="7930" width="26.54296875" style="981" customWidth="1"/>
    <col min="7931" max="7931" width="16.08984375" style="981" customWidth="1"/>
    <col min="7932" max="7936" width="10.6328125" style="981" customWidth="1"/>
    <col min="7937" max="8185" width="8.7265625" style="981"/>
    <col min="8186" max="8186" width="26.54296875" style="981" customWidth="1"/>
    <col min="8187" max="8187" width="16.08984375" style="981" customWidth="1"/>
    <col min="8188" max="8192" width="10.6328125" style="981" customWidth="1"/>
    <col min="8193" max="8441" width="8.7265625" style="981"/>
    <col min="8442" max="8442" width="26.54296875" style="981" customWidth="1"/>
    <col min="8443" max="8443" width="16.08984375" style="981" customWidth="1"/>
    <col min="8444" max="8448" width="10.6328125" style="981" customWidth="1"/>
    <col min="8449" max="8697" width="8.7265625" style="981"/>
    <col min="8698" max="8698" width="26.54296875" style="981" customWidth="1"/>
    <col min="8699" max="8699" width="16.08984375" style="981" customWidth="1"/>
    <col min="8700" max="8704" width="10.6328125" style="981" customWidth="1"/>
    <col min="8705" max="8953" width="8.7265625" style="981"/>
    <col min="8954" max="8954" width="26.54296875" style="981" customWidth="1"/>
    <col min="8955" max="8955" width="16.08984375" style="981" customWidth="1"/>
    <col min="8956" max="8960" width="10.6328125" style="981" customWidth="1"/>
    <col min="8961" max="9209" width="8.7265625" style="981"/>
    <col min="9210" max="9210" width="26.54296875" style="981" customWidth="1"/>
    <col min="9211" max="9211" width="16.08984375" style="981" customWidth="1"/>
    <col min="9212" max="9216" width="10.6328125" style="981" customWidth="1"/>
    <col min="9217" max="9465" width="8.7265625" style="981"/>
    <col min="9466" max="9466" width="26.54296875" style="981" customWidth="1"/>
    <col min="9467" max="9467" width="16.08984375" style="981" customWidth="1"/>
    <col min="9468" max="9472" width="10.6328125" style="981" customWidth="1"/>
    <col min="9473" max="9721" width="8.7265625" style="981"/>
    <col min="9722" max="9722" width="26.54296875" style="981" customWidth="1"/>
    <col min="9723" max="9723" width="16.08984375" style="981" customWidth="1"/>
    <col min="9724" max="9728" width="10.6328125" style="981" customWidth="1"/>
    <col min="9729" max="9977" width="8.7265625" style="981"/>
    <col min="9978" max="9978" width="26.54296875" style="981" customWidth="1"/>
    <col min="9979" max="9979" width="16.08984375" style="981" customWidth="1"/>
    <col min="9980" max="9984" width="10.6328125" style="981" customWidth="1"/>
    <col min="9985" max="10233" width="8.7265625" style="981"/>
    <col min="10234" max="10234" width="26.54296875" style="981" customWidth="1"/>
    <col min="10235" max="10235" width="16.08984375" style="981" customWidth="1"/>
    <col min="10236" max="10240" width="10.6328125" style="981" customWidth="1"/>
    <col min="10241" max="10489" width="8.7265625" style="981"/>
    <col min="10490" max="10490" width="26.54296875" style="981" customWidth="1"/>
    <col min="10491" max="10491" width="16.08984375" style="981" customWidth="1"/>
    <col min="10492" max="10496" width="10.6328125" style="981" customWidth="1"/>
    <col min="10497" max="10745" width="8.7265625" style="981"/>
    <col min="10746" max="10746" width="26.54296875" style="981" customWidth="1"/>
    <col min="10747" max="10747" width="16.08984375" style="981" customWidth="1"/>
    <col min="10748" max="10752" width="10.6328125" style="981" customWidth="1"/>
    <col min="10753" max="11001" width="8.7265625" style="981"/>
    <col min="11002" max="11002" width="26.54296875" style="981" customWidth="1"/>
    <col min="11003" max="11003" width="16.08984375" style="981" customWidth="1"/>
    <col min="11004" max="11008" width="10.6328125" style="981" customWidth="1"/>
    <col min="11009" max="11257" width="8.7265625" style="981"/>
    <col min="11258" max="11258" width="26.54296875" style="981" customWidth="1"/>
    <col min="11259" max="11259" width="16.08984375" style="981" customWidth="1"/>
    <col min="11260" max="11264" width="10.6328125" style="981" customWidth="1"/>
    <col min="11265" max="11513" width="8.7265625" style="981"/>
    <col min="11514" max="11514" width="26.54296875" style="981" customWidth="1"/>
    <col min="11515" max="11515" width="16.08984375" style="981" customWidth="1"/>
    <col min="11516" max="11520" width="10.6328125" style="981" customWidth="1"/>
    <col min="11521" max="11769" width="8.7265625" style="981"/>
    <col min="11770" max="11770" width="26.54296875" style="981" customWidth="1"/>
    <col min="11771" max="11771" width="16.08984375" style="981" customWidth="1"/>
    <col min="11772" max="11776" width="10.6328125" style="981" customWidth="1"/>
    <col min="11777" max="12025" width="8.7265625" style="981"/>
    <col min="12026" max="12026" width="26.54296875" style="981" customWidth="1"/>
    <col min="12027" max="12027" width="16.08984375" style="981" customWidth="1"/>
    <col min="12028" max="12032" width="10.6328125" style="981" customWidth="1"/>
    <col min="12033" max="12281" width="8.7265625" style="981"/>
    <col min="12282" max="12282" width="26.54296875" style="981" customWidth="1"/>
    <col min="12283" max="12283" width="16.08984375" style="981" customWidth="1"/>
    <col min="12284" max="12288" width="10.6328125" style="981" customWidth="1"/>
    <col min="12289" max="12537" width="8.7265625" style="981"/>
    <col min="12538" max="12538" width="26.54296875" style="981" customWidth="1"/>
    <col min="12539" max="12539" width="16.08984375" style="981" customWidth="1"/>
    <col min="12540" max="12544" width="10.6328125" style="981" customWidth="1"/>
    <col min="12545" max="12793" width="8.7265625" style="981"/>
    <col min="12794" max="12794" width="26.54296875" style="981" customWidth="1"/>
    <col min="12795" max="12795" width="16.08984375" style="981" customWidth="1"/>
    <col min="12796" max="12800" width="10.6328125" style="981" customWidth="1"/>
    <col min="12801" max="13049" width="8.7265625" style="981"/>
    <col min="13050" max="13050" width="26.54296875" style="981" customWidth="1"/>
    <col min="13051" max="13051" width="16.08984375" style="981" customWidth="1"/>
    <col min="13052" max="13056" width="10.6328125" style="981" customWidth="1"/>
    <col min="13057" max="13305" width="8.7265625" style="981"/>
    <col min="13306" max="13306" width="26.54296875" style="981" customWidth="1"/>
    <col min="13307" max="13307" width="16.08984375" style="981" customWidth="1"/>
    <col min="13308" max="13312" width="10.6328125" style="981" customWidth="1"/>
    <col min="13313" max="13561" width="8.7265625" style="981"/>
    <col min="13562" max="13562" width="26.54296875" style="981" customWidth="1"/>
    <col min="13563" max="13563" width="16.08984375" style="981" customWidth="1"/>
    <col min="13564" max="13568" width="10.6328125" style="981" customWidth="1"/>
    <col min="13569" max="13817" width="8.7265625" style="981"/>
    <col min="13818" max="13818" width="26.54296875" style="981" customWidth="1"/>
    <col min="13819" max="13819" width="16.08984375" style="981" customWidth="1"/>
    <col min="13820" max="13824" width="10.6328125" style="981" customWidth="1"/>
    <col min="13825" max="14073" width="8.7265625" style="981"/>
    <col min="14074" max="14074" width="26.54296875" style="981" customWidth="1"/>
    <col min="14075" max="14075" width="16.08984375" style="981" customWidth="1"/>
    <col min="14076" max="14080" width="10.6328125" style="981" customWidth="1"/>
    <col min="14081" max="14329" width="8.7265625" style="981"/>
    <col min="14330" max="14330" width="26.54296875" style="981" customWidth="1"/>
    <col min="14331" max="14331" width="16.08984375" style="981" customWidth="1"/>
    <col min="14332" max="14336" width="10.6328125" style="981" customWidth="1"/>
    <col min="14337" max="14585" width="8.7265625" style="981"/>
    <col min="14586" max="14586" width="26.54296875" style="981" customWidth="1"/>
    <col min="14587" max="14587" width="16.08984375" style="981" customWidth="1"/>
    <col min="14588" max="14592" width="10.6328125" style="981" customWidth="1"/>
    <col min="14593" max="14841" width="8.7265625" style="981"/>
    <col min="14842" max="14842" width="26.54296875" style="981" customWidth="1"/>
    <col min="14843" max="14843" width="16.08984375" style="981" customWidth="1"/>
    <col min="14844" max="14848" width="10.6328125" style="981" customWidth="1"/>
    <col min="14849" max="15097" width="8.7265625" style="981"/>
    <col min="15098" max="15098" width="26.54296875" style="981" customWidth="1"/>
    <col min="15099" max="15099" width="16.08984375" style="981" customWidth="1"/>
    <col min="15100" max="15104" width="10.6328125" style="981" customWidth="1"/>
    <col min="15105" max="15353" width="8.7265625" style="981"/>
    <col min="15354" max="15354" width="26.54296875" style="981" customWidth="1"/>
    <col min="15355" max="15355" width="16.08984375" style="981" customWidth="1"/>
    <col min="15356" max="15360" width="10.6328125" style="981" customWidth="1"/>
    <col min="15361" max="15609" width="8.7265625" style="981"/>
    <col min="15610" max="15610" width="26.54296875" style="981" customWidth="1"/>
    <col min="15611" max="15611" width="16.08984375" style="981" customWidth="1"/>
    <col min="15612" max="15616" width="10.6328125" style="981" customWidth="1"/>
    <col min="15617" max="15865" width="8.7265625" style="981"/>
    <col min="15866" max="15866" width="26.54296875" style="981" customWidth="1"/>
    <col min="15867" max="15867" width="16.08984375" style="981" customWidth="1"/>
    <col min="15868" max="15872" width="10.6328125" style="981" customWidth="1"/>
    <col min="15873" max="16121" width="8.7265625" style="981"/>
    <col min="16122" max="16122" width="26.54296875" style="981" customWidth="1"/>
    <col min="16123" max="16123" width="16.08984375" style="981" customWidth="1"/>
    <col min="16124" max="16128" width="10.6328125" style="981" customWidth="1"/>
    <col min="16129" max="16382" width="8.7265625" style="981"/>
    <col min="16383" max="16384" width="9.08984375" style="981" customWidth="1"/>
  </cols>
  <sheetData>
    <row r="1" spans="1:21" ht="15.5">
      <c r="A1" s="1695" t="s">
        <v>518</v>
      </c>
      <c r="B1" s="1695"/>
      <c r="C1" s="1695"/>
      <c r="D1" s="1695"/>
      <c r="E1" s="1695"/>
      <c r="F1" s="1695"/>
      <c r="G1" s="1695"/>
      <c r="H1" s="1695"/>
      <c r="I1" s="1695"/>
      <c r="J1" s="1695"/>
      <c r="K1" s="1695"/>
      <c r="L1" s="1695"/>
      <c r="M1" s="1695"/>
      <c r="N1" s="178"/>
    </row>
    <row r="2" spans="1:21" ht="13.5" thickBot="1">
      <c r="A2" s="982"/>
      <c r="B2" s="982"/>
      <c r="C2" s="983"/>
      <c r="G2" s="984"/>
      <c r="I2" s="985"/>
      <c r="J2" s="986"/>
      <c r="K2" s="178"/>
      <c r="L2" s="178"/>
      <c r="M2" s="178"/>
      <c r="N2" s="178"/>
    </row>
    <row r="3" spans="1:21" ht="23.25" customHeight="1" thickTop="1">
      <c r="A3" s="1696"/>
      <c r="B3" s="1697"/>
      <c r="C3" s="172">
        <v>2010</v>
      </c>
      <c r="D3" s="348">
        <v>2011</v>
      </c>
      <c r="E3" s="172">
        <v>2012</v>
      </c>
      <c r="F3" s="515">
        <v>2013</v>
      </c>
      <c r="G3" s="172">
        <v>2014</v>
      </c>
      <c r="H3" s="172">
        <v>2015</v>
      </c>
      <c r="I3" s="172">
        <v>2016</v>
      </c>
      <c r="J3" s="172">
        <v>2017</v>
      </c>
      <c r="K3" s="987">
        <v>2018</v>
      </c>
      <c r="L3" s="172">
        <v>2019</v>
      </c>
      <c r="M3" s="587">
        <v>2020</v>
      </c>
    </row>
    <row r="4" spans="1:21" ht="24" customHeight="1">
      <c r="A4" s="1698" t="s">
        <v>605</v>
      </c>
      <c r="B4" s="1699"/>
      <c r="C4" s="1699"/>
      <c r="D4" s="1699"/>
      <c r="E4" s="1699"/>
      <c r="F4" s="1699"/>
      <c r="G4" s="1699"/>
      <c r="H4" s="1699"/>
      <c r="I4" s="1699"/>
      <c r="J4" s="1699"/>
      <c r="K4" s="1699"/>
      <c r="L4" s="1699"/>
      <c r="M4" s="1700"/>
    </row>
    <row r="5" spans="1:21" ht="16.5" customHeight="1">
      <c r="A5" s="988" t="s">
        <v>280</v>
      </c>
      <c r="B5" s="989" t="s">
        <v>704</v>
      </c>
      <c r="C5" s="516">
        <v>67.8</v>
      </c>
      <c r="D5" s="517">
        <v>67.900000000000006</v>
      </c>
      <c r="E5" s="516">
        <v>67.599999999999994</v>
      </c>
      <c r="F5" s="516">
        <v>67.5</v>
      </c>
      <c r="G5" s="150">
        <v>68.2</v>
      </c>
      <c r="H5" s="588">
        <v>69</v>
      </c>
      <c r="I5" s="588">
        <v>70.099999999999994</v>
      </c>
      <c r="J5" s="588">
        <v>71.3</v>
      </c>
      <c r="K5" s="990">
        <v>72.3</v>
      </c>
      <c r="L5" s="588">
        <v>73.099999999999994</v>
      </c>
      <c r="M5" s="1327">
        <v>72.350000000000009</v>
      </c>
    </row>
    <row r="6" spans="1:21" ht="16.5" customHeight="1">
      <c r="A6" s="991"/>
      <c r="B6" s="1328" t="s">
        <v>264</v>
      </c>
      <c r="C6" s="992">
        <v>70.400000000000006</v>
      </c>
      <c r="D6" s="993">
        <v>70.900000000000006</v>
      </c>
      <c r="E6" s="992">
        <v>71.5</v>
      </c>
      <c r="F6" s="994">
        <v>72.5</v>
      </c>
      <c r="G6" s="403">
        <v>73.5</v>
      </c>
      <c r="H6" s="591">
        <v>74.8</v>
      </c>
      <c r="I6" s="591">
        <v>76.7</v>
      </c>
      <c r="J6" s="591">
        <v>78.5</v>
      </c>
      <c r="K6" s="995">
        <v>79.900000000000006</v>
      </c>
      <c r="L6" s="591">
        <v>80.3</v>
      </c>
      <c r="M6" s="1329">
        <v>79.724999999999994</v>
      </c>
      <c r="N6" s="996"/>
      <c r="O6" s="996"/>
      <c r="P6" s="996"/>
      <c r="Q6" s="996"/>
      <c r="R6" s="996"/>
      <c r="S6" s="997"/>
      <c r="T6" s="997"/>
      <c r="U6" s="997"/>
    </row>
    <row r="7" spans="1:21" ht="16.5" customHeight="1">
      <c r="A7" s="998" t="s">
        <v>150</v>
      </c>
      <c r="B7" s="989" t="s">
        <v>704</v>
      </c>
      <c r="C7" s="148">
        <v>61.2</v>
      </c>
      <c r="D7" s="349">
        <v>61.4</v>
      </c>
      <c r="E7" s="148">
        <v>61.5</v>
      </c>
      <c r="F7" s="148">
        <v>61.6</v>
      </c>
      <c r="G7" s="148">
        <v>62.4</v>
      </c>
      <c r="H7" s="589">
        <v>63.2</v>
      </c>
      <c r="I7" s="589">
        <v>64.3</v>
      </c>
      <c r="J7" s="589">
        <v>65.400000000000006</v>
      </c>
      <c r="K7" s="589">
        <v>66.400000000000006</v>
      </c>
      <c r="L7" s="1330">
        <v>67.2</v>
      </c>
      <c r="M7" s="1331">
        <v>66.7</v>
      </c>
      <c r="N7" s="999"/>
      <c r="O7" s="999"/>
      <c r="P7" s="999"/>
      <c r="Q7" s="999"/>
      <c r="R7" s="999"/>
      <c r="S7" s="997"/>
      <c r="T7" s="997"/>
      <c r="U7" s="997"/>
    </row>
    <row r="8" spans="1:21" ht="16.5" customHeight="1">
      <c r="A8" s="991"/>
      <c r="B8" s="1332" t="s">
        <v>264</v>
      </c>
      <c r="C8" s="849">
        <v>60.9</v>
      </c>
      <c r="D8" s="850">
        <v>61.7</v>
      </c>
      <c r="E8" s="849">
        <v>62.5</v>
      </c>
      <c r="F8" s="849">
        <v>63.8</v>
      </c>
      <c r="G8" s="849">
        <v>64.7</v>
      </c>
      <c r="H8" s="851">
        <v>66.400000000000006</v>
      </c>
      <c r="I8" s="851">
        <v>68.599999999999994</v>
      </c>
      <c r="J8" s="851">
        <v>70.5</v>
      </c>
      <c r="K8" s="851">
        <v>72.2</v>
      </c>
      <c r="L8" s="1333">
        <v>72.7</v>
      </c>
      <c r="M8" s="1334">
        <v>71.875</v>
      </c>
      <c r="N8" s="999"/>
      <c r="O8" s="999"/>
      <c r="P8" s="999"/>
      <c r="Q8" s="999"/>
      <c r="R8" s="999"/>
      <c r="S8" s="997"/>
      <c r="T8" s="997"/>
      <c r="U8" s="997"/>
    </row>
    <row r="9" spans="1:21" ht="16.5" customHeight="1">
      <c r="A9" s="998" t="s">
        <v>151</v>
      </c>
      <c r="B9" s="989" t="s">
        <v>704</v>
      </c>
      <c r="C9" s="150">
        <v>74.5</v>
      </c>
      <c r="D9" s="351">
        <v>74.3</v>
      </c>
      <c r="E9" s="148">
        <v>73.8</v>
      </c>
      <c r="F9" s="150">
        <v>73.400000000000006</v>
      </c>
      <c r="G9" s="150">
        <v>74</v>
      </c>
      <c r="H9" s="588">
        <v>74.900000000000006</v>
      </c>
      <c r="I9" s="588">
        <v>75.900000000000006</v>
      </c>
      <c r="J9" s="588">
        <v>77.2</v>
      </c>
      <c r="K9" s="1000">
        <v>78.2</v>
      </c>
      <c r="L9" s="588">
        <v>78.900000000000006</v>
      </c>
      <c r="M9" s="1327">
        <v>78.025000000000006</v>
      </c>
      <c r="N9" s="997"/>
      <c r="O9" s="997"/>
      <c r="P9" s="997"/>
      <c r="Q9" s="997"/>
      <c r="R9" s="997"/>
      <c r="S9" s="997"/>
      <c r="T9" s="997"/>
      <c r="U9" s="997"/>
    </row>
    <row r="10" spans="1:21" ht="16.5" customHeight="1">
      <c r="A10" s="988"/>
      <c r="B10" s="989" t="s">
        <v>264</v>
      </c>
      <c r="C10" s="150">
        <v>79.599999999999994</v>
      </c>
      <c r="D10" s="351">
        <v>79.900000000000006</v>
      </c>
      <c r="E10" s="150">
        <v>80.2</v>
      </c>
      <c r="F10" s="150">
        <v>81</v>
      </c>
      <c r="G10" s="150">
        <v>82.2</v>
      </c>
      <c r="H10" s="588">
        <v>83</v>
      </c>
      <c r="I10" s="588">
        <v>84.6</v>
      </c>
      <c r="J10" s="588">
        <v>86.3</v>
      </c>
      <c r="K10" s="1000">
        <v>87.4</v>
      </c>
      <c r="L10" s="588">
        <v>87.7</v>
      </c>
      <c r="M10" s="1327">
        <v>87.25</v>
      </c>
      <c r="N10" s="997"/>
      <c r="O10" s="997"/>
      <c r="P10" s="997"/>
      <c r="Q10" s="997"/>
      <c r="R10" s="997"/>
      <c r="S10" s="997"/>
      <c r="T10" s="997"/>
      <c r="U10" s="997"/>
    </row>
    <row r="11" spans="1:21" ht="26.25" customHeight="1">
      <c r="A11" s="1691" t="s">
        <v>705</v>
      </c>
      <c r="B11" s="1692"/>
      <c r="C11" s="1692"/>
      <c r="D11" s="1692"/>
      <c r="E11" s="1692"/>
      <c r="F11" s="1692"/>
      <c r="G11" s="1692"/>
      <c r="H11" s="1692"/>
      <c r="I11" s="1692"/>
      <c r="J11" s="1692"/>
      <c r="K11" s="1692"/>
      <c r="L11" s="1692"/>
      <c r="M11" s="1693"/>
      <c r="N11" s="997"/>
      <c r="O11" s="997"/>
      <c r="P11" s="997"/>
      <c r="Q11" s="997"/>
      <c r="R11" s="997"/>
      <c r="S11" s="997"/>
      <c r="T11" s="997"/>
      <c r="U11" s="997"/>
    </row>
    <row r="12" spans="1:21" ht="16.5" customHeight="1">
      <c r="A12" s="988" t="s">
        <v>280</v>
      </c>
      <c r="B12" s="989" t="s">
        <v>704</v>
      </c>
      <c r="C12" s="150">
        <v>44.7</v>
      </c>
      <c r="D12" s="351">
        <v>45.9</v>
      </c>
      <c r="E12" s="150">
        <v>47.4</v>
      </c>
      <c r="F12" s="150">
        <v>48.8</v>
      </c>
      <c r="G12" s="150">
        <v>50.5</v>
      </c>
      <c r="H12" s="588">
        <v>52.1</v>
      </c>
      <c r="I12" s="588">
        <v>54.2</v>
      </c>
      <c r="J12" s="588">
        <v>56.1</v>
      </c>
      <c r="K12" s="1000">
        <v>57.8</v>
      </c>
      <c r="L12" s="588">
        <v>59.1</v>
      </c>
      <c r="M12" s="1327">
        <v>59.599999999999994</v>
      </c>
      <c r="N12" s="997"/>
      <c r="O12" s="997"/>
      <c r="P12" s="997"/>
      <c r="Q12" s="997"/>
      <c r="R12" s="997"/>
      <c r="S12" s="997"/>
      <c r="T12" s="997"/>
      <c r="U12" s="997"/>
    </row>
    <row r="13" spans="1:21" ht="16.5" customHeight="1">
      <c r="A13" s="991"/>
      <c r="B13" s="384" t="s">
        <v>264</v>
      </c>
      <c r="C13" s="403">
        <v>46.5</v>
      </c>
      <c r="D13" s="404">
        <v>47.7</v>
      </c>
      <c r="E13" s="849">
        <v>49.3</v>
      </c>
      <c r="F13" s="849">
        <v>51.6</v>
      </c>
      <c r="G13" s="403">
        <v>54</v>
      </c>
      <c r="H13" s="591">
        <v>55.5</v>
      </c>
      <c r="I13" s="591">
        <v>58.5</v>
      </c>
      <c r="J13" s="591">
        <v>62.1</v>
      </c>
      <c r="K13" s="1001">
        <v>65.099999999999994</v>
      </c>
      <c r="L13" s="591">
        <v>66.7</v>
      </c>
      <c r="M13" s="1329">
        <v>68.174999999999997</v>
      </c>
      <c r="N13" s="997"/>
      <c r="O13" s="997"/>
      <c r="P13" s="997"/>
      <c r="Q13" s="997"/>
      <c r="R13" s="997"/>
      <c r="S13" s="997"/>
      <c r="T13" s="997"/>
      <c r="U13" s="997"/>
    </row>
    <row r="14" spans="1:21" ht="16.5" customHeight="1">
      <c r="A14" s="998" t="s">
        <v>150</v>
      </c>
      <c r="B14" s="989" t="s">
        <v>704</v>
      </c>
      <c r="C14" s="148">
        <v>37</v>
      </c>
      <c r="D14" s="349">
        <v>38.700000000000003</v>
      </c>
      <c r="E14" s="148">
        <v>40.4</v>
      </c>
      <c r="F14" s="150">
        <v>42</v>
      </c>
      <c r="G14" s="148">
        <v>44</v>
      </c>
      <c r="H14" s="589">
        <v>45.7</v>
      </c>
      <c r="I14" s="589">
        <v>47.8</v>
      </c>
      <c r="J14" s="589">
        <v>49.7</v>
      </c>
      <c r="K14" s="624">
        <v>51.3</v>
      </c>
      <c r="L14" s="589">
        <v>52.6</v>
      </c>
      <c r="M14" s="958">
        <v>53.274999999999999</v>
      </c>
      <c r="N14" s="997"/>
      <c r="O14" s="997"/>
      <c r="P14" s="997"/>
      <c r="Q14" s="997"/>
      <c r="R14" s="997"/>
      <c r="S14" s="997"/>
      <c r="T14" s="997"/>
      <c r="U14" s="997"/>
    </row>
    <row r="15" spans="1:21" ht="16.5" customHeight="1">
      <c r="A15" s="991"/>
      <c r="B15" s="296" t="s">
        <v>264</v>
      </c>
      <c r="C15" s="149">
        <v>35.5</v>
      </c>
      <c r="D15" s="350">
        <v>37.200000000000003</v>
      </c>
      <c r="E15" s="149">
        <v>39</v>
      </c>
      <c r="F15" s="149">
        <v>41.4</v>
      </c>
      <c r="G15" s="149">
        <v>43.8</v>
      </c>
      <c r="H15" s="590">
        <v>45.9</v>
      </c>
      <c r="I15" s="590">
        <v>49.3</v>
      </c>
      <c r="J15" s="590">
        <v>53</v>
      </c>
      <c r="K15" s="590">
        <v>56.6</v>
      </c>
      <c r="L15" s="590">
        <v>58.9</v>
      </c>
      <c r="M15" s="520">
        <v>61.3</v>
      </c>
      <c r="N15" s="997"/>
      <c r="O15" s="997"/>
      <c r="P15" s="997"/>
      <c r="Q15" s="997"/>
      <c r="R15" s="997"/>
      <c r="S15" s="997"/>
      <c r="T15" s="997"/>
      <c r="U15" s="997"/>
    </row>
    <row r="16" spans="1:21" ht="16.5" customHeight="1">
      <c r="A16" s="998" t="s">
        <v>151</v>
      </c>
      <c r="B16" s="989" t="s">
        <v>704</v>
      </c>
      <c r="C16" s="150">
        <v>52.9</v>
      </c>
      <c r="D16" s="351">
        <v>53.7</v>
      </c>
      <c r="E16" s="148">
        <v>55</v>
      </c>
      <c r="F16" s="150">
        <v>56.1</v>
      </c>
      <c r="G16" s="150">
        <v>57.6</v>
      </c>
      <c r="H16" s="588">
        <v>59</v>
      </c>
      <c r="I16" s="588">
        <v>61</v>
      </c>
      <c r="J16" s="588">
        <v>62.9</v>
      </c>
      <c r="K16" s="1000">
        <v>64.7</v>
      </c>
      <c r="L16" s="588">
        <v>66</v>
      </c>
      <c r="M16" s="1327">
        <v>66.325000000000003</v>
      </c>
      <c r="N16" s="997"/>
      <c r="O16" s="997"/>
      <c r="P16" s="997"/>
      <c r="Q16" s="997"/>
      <c r="R16" s="997"/>
      <c r="S16" s="997"/>
      <c r="T16" s="997"/>
      <c r="U16" s="997"/>
    </row>
    <row r="17" spans="1:21" ht="16.5" customHeight="1">
      <c r="A17" s="383"/>
      <c r="B17" s="989" t="s">
        <v>264</v>
      </c>
      <c r="C17" s="150">
        <v>58.4</v>
      </c>
      <c r="D17" s="351">
        <v>58.9</v>
      </c>
      <c r="E17" s="150">
        <v>60.3</v>
      </c>
      <c r="F17" s="150">
        <v>62.5</v>
      </c>
      <c r="G17" s="150">
        <v>64.8</v>
      </c>
      <c r="H17" s="588">
        <v>65.5</v>
      </c>
      <c r="I17" s="588">
        <v>68.2</v>
      </c>
      <c r="J17" s="588">
        <v>71.7</v>
      </c>
      <c r="K17" s="1000">
        <v>74</v>
      </c>
      <c r="L17" s="588">
        <v>74.7</v>
      </c>
      <c r="M17" s="1327">
        <v>75.25</v>
      </c>
      <c r="N17" s="997"/>
      <c r="O17" s="997"/>
      <c r="P17" s="997"/>
      <c r="Q17" s="997"/>
      <c r="R17" s="997"/>
      <c r="S17" s="997"/>
      <c r="T17" s="997"/>
      <c r="U17" s="997"/>
    </row>
    <row r="18" spans="1:21" ht="26.25" customHeight="1">
      <c r="A18" s="1691" t="s">
        <v>572</v>
      </c>
      <c r="B18" s="1692"/>
      <c r="C18" s="1692"/>
      <c r="D18" s="1692"/>
      <c r="E18" s="1692"/>
      <c r="F18" s="1692"/>
      <c r="G18" s="1692"/>
      <c r="H18" s="1692"/>
      <c r="I18" s="1692"/>
      <c r="J18" s="1692"/>
      <c r="K18" s="1692"/>
      <c r="L18" s="1692"/>
      <c r="M18" s="1693"/>
      <c r="N18" s="997"/>
      <c r="O18" s="997"/>
      <c r="P18" s="997"/>
      <c r="Q18" s="997"/>
      <c r="R18" s="997"/>
      <c r="S18" s="997"/>
      <c r="T18" s="997"/>
      <c r="U18" s="997"/>
    </row>
    <row r="19" spans="1:21" ht="16.5" customHeight="1">
      <c r="A19" s="988" t="s">
        <v>280</v>
      </c>
      <c r="B19" s="989" t="s">
        <v>704</v>
      </c>
      <c r="C19" s="150">
        <v>9.8000000000000007</v>
      </c>
      <c r="D19" s="351">
        <v>9.9</v>
      </c>
      <c r="E19" s="150">
        <v>10.8</v>
      </c>
      <c r="F19" s="1002">
        <v>11.4</v>
      </c>
      <c r="G19" s="588">
        <v>10.8</v>
      </c>
      <c r="H19" s="588">
        <v>10</v>
      </c>
      <c r="I19" s="588">
        <v>9.1</v>
      </c>
      <c r="J19" s="588">
        <v>8.1</v>
      </c>
      <c r="K19" s="1000">
        <v>7.2</v>
      </c>
      <c r="L19" s="588">
        <v>6.7</v>
      </c>
      <c r="M19" s="1327">
        <v>7.1</v>
      </c>
      <c r="N19" s="997"/>
      <c r="O19" s="997"/>
      <c r="P19" s="997"/>
      <c r="Q19" s="997"/>
      <c r="R19" s="997"/>
      <c r="S19" s="997"/>
      <c r="T19" s="997"/>
      <c r="U19" s="997"/>
    </row>
    <row r="20" spans="1:21" ht="16.5" customHeight="1">
      <c r="A20" s="991"/>
      <c r="B20" s="385" t="s">
        <v>264</v>
      </c>
      <c r="C20" s="150">
        <v>7.3</v>
      </c>
      <c r="D20" s="351">
        <v>6.7</v>
      </c>
      <c r="E20" s="150">
        <v>7</v>
      </c>
      <c r="F20" s="518">
        <v>7</v>
      </c>
      <c r="G20" s="588">
        <v>6.1</v>
      </c>
      <c r="H20" s="588">
        <v>5.0999999999999996</v>
      </c>
      <c r="I20" s="588">
        <v>4</v>
      </c>
      <c r="J20" s="590">
        <v>2.9</v>
      </c>
      <c r="K20" s="1000">
        <v>2.2000000000000002</v>
      </c>
      <c r="L20" s="588">
        <v>2</v>
      </c>
      <c r="M20" s="1327">
        <v>2.6</v>
      </c>
      <c r="N20" s="997"/>
      <c r="O20" s="997"/>
      <c r="P20" s="997"/>
      <c r="Q20" s="997"/>
      <c r="R20" s="997"/>
      <c r="S20" s="997"/>
      <c r="T20" s="997"/>
      <c r="U20" s="997"/>
    </row>
    <row r="21" spans="1:21" ht="16.5" customHeight="1">
      <c r="A21" s="998" t="s">
        <v>150</v>
      </c>
      <c r="B21" s="989" t="s">
        <v>704</v>
      </c>
      <c r="C21" s="148">
        <v>10</v>
      </c>
      <c r="D21" s="349">
        <v>10.1</v>
      </c>
      <c r="E21" s="148">
        <v>11</v>
      </c>
      <c r="F21" s="519">
        <v>11.5</v>
      </c>
      <c r="G21" s="589">
        <v>11</v>
      </c>
      <c r="H21" s="589">
        <v>10.199999999999999</v>
      </c>
      <c r="I21" s="589">
        <v>9.4</v>
      </c>
      <c r="J21" s="588">
        <v>8.4</v>
      </c>
      <c r="K21" s="589">
        <v>7.5</v>
      </c>
      <c r="L21" s="589">
        <v>7</v>
      </c>
      <c r="M21" s="958">
        <v>7.3</v>
      </c>
      <c r="N21" s="997"/>
      <c r="O21" s="997"/>
      <c r="P21" s="997"/>
      <c r="Q21" s="997"/>
      <c r="R21" s="997"/>
      <c r="S21" s="997"/>
      <c r="T21" s="997"/>
      <c r="U21" s="997"/>
    </row>
    <row r="22" spans="1:21" ht="16.5" customHeight="1">
      <c r="A22" s="991"/>
      <c r="B22" s="296" t="s">
        <v>264</v>
      </c>
      <c r="C22" s="149">
        <v>8.5</v>
      </c>
      <c r="D22" s="350">
        <v>7.9</v>
      </c>
      <c r="E22" s="149">
        <v>8.1999999999999993</v>
      </c>
      <c r="F22" s="518">
        <v>8.3000000000000007</v>
      </c>
      <c r="G22" s="590">
        <v>7.4</v>
      </c>
      <c r="H22" s="590">
        <v>6.1</v>
      </c>
      <c r="I22" s="590">
        <v>4.7</v>
      </c>
      <c r="J22" s="590">
        <v>3.6</v>
      </c>
      <c r="K22" s="590">
        <v>2.8</v>
      </c>
      <c r="L22" s="590">
        <v>2.4</v>
      </c>
      <c r="M22" s="520">
        <v>3</v>
      </c>
      <c r="N22" s="997"/>
      <c r="O22" s="997"/>
      <c r="P22" s="997"/>
      <c r="Q22" s="997"/>
      <c r="R22" s="997"/>
      <c r="S22" s="997"/>
      <c r="T22" s="997"/>
      <c r="U22" s="997"/>
    </row>
    <row r="23" spans="1:21" ht="16.5" customHeight="1">
      <c r="A23" s="998" t="s">
        <v>151</v>
      </c>
      <c r="B23" s="989" t="s">
        <v>704</v>
      </c>
      <c r="C23" s="150">
        <v>9.6999999999999993</v>
      </c>
      <c r="D23" s="351">
        <v>9.6999999999999993</v>
      </c>
      <c r="E23" s="150">
        <v>10.7</v>
      </c>
      <c r="F23" s="1002">
        <v>11.2</v>
      </c>
      <c r="G23" s="588">
        <v>10.7</v>
      </c>
      <c r="H23" s="588">
        <v>9.9</v>
      </c>
      <c r="I23" s="588">
        <v>8.9</v>
      </c>
      <c r="J23" s="588">
        <v>7.8</v>
      </c>
      <c r="K23" s="1000">
        <v>7</v>
      </c>
      <c r="L23" s="588">
        <v>6.4</v>
      </c>
      <c r="M23" s="1327">
        <v>6.8</v>
      </c>
      <c r="N23" s="997"/>
      <c r="O23" s="997"/>
      <c r="P23" s="997"/>
      <c r="Q23" s="997"/>
      <c r="R23" s="997"/>
      <c r="S23" s="997"/>
      <c r="T23" s="997"/>
      <c r="U23" s="997"/>
    </row>
    <row r="24" spans="1:21" ht="16.5" customHeight="1">
      <c r="A24" s="383"/>
      <c r="B24" s="989" t="s">
        <v>264</v>
      </c>
      <c r="C24" s="150">
        <v>6.4</v>
      </c>
      <c r="D24" s="351">
        <v>5.8</v>
      </c>
      <c r="E24" s="150">
        <v>6</v>
      </c>
      <c r="F24" s="1002">
        <v>5.9</v>
      </c>
      <c r="G24" s="588">
        <v>5.0999999999999996</v>
      </c>
      <c r="H24" s="588">
        <v>4.2</v>
      </c>
      <c r="I24" s="588">
        <v>3.4</v>
      </c>
      <c r="J24" s="588">
        <v>2.2999999999999998</v>
      </c>
      <c r="K24" s="1000">
        <v>1.8</v>
      </c>
      <c r="L24" s="588">
        <v>1.7</v>
      </c>
      <c r="M24" s="1327">
        <v>2.2000000000000002</v>
      </c>
      <c r="N24" s="997"/>
      <c r="O24" s="997"/>
      <c r="P24" s="997"/>
      <c r="Q24" s="997"/>
      <c r="R24" s="997"/>
      <c r="S24" s="997"/>
      <c r="T24" s="997"/>
      <c r="U24" s="997"/>
    </row>
    <row r="25" spans="1:21" ht="28.5" customHeight="1">
      <c r="A25" s="1691" t="s">
        <v>606</v>
      </c>
      <c r="B25" s="1692"/>
      <c r="C25" s="1692"/>
      <c r="D25" s="1692"/>
      <c r="E25" s="1692"/>
      <c r="F25" s="1692"/>
      <c r="G25" s="1692"/>
      <c r="H25" s="1692"/>
      <c r="I25" s="1692"/>
      <c r="J25" s="1692"/>
      <c r="K25" s="1692"/>
      <c r="L25" s="1692"/>
      <c r="M25" s="1693"/>
      <c r="N25" s="997"/>
      <c r="O25" s="997"/>
      <c r="P25" s="997"/>
      <c r="Q25" s="997"/>
      <c r="R25" s="997"/>
      <c r="S25" s="997"/>
      <c r="T25" s="997"/>
      <c r="U25" s="997"/>
    </row>
    <row r="26" spans="1:21" ht="16.5" customHeight="1">
      <c r="A26" s="988" t="s">
        <v>280</v>
      </c>
      <c r="B26" s="989" t="s">
        <v>704</v>
      </c>
      <c r="C26" s="150">
        <v>21.5</v>
      </c>
      <c r="D26" s="351">
        <v>21.8</v>
      </c>
      <c r="E26" s="150">
        <v>23.7</v>
      </c>
      <c r="F26" s="1002">
        <v>24.4</v>
      </c>
      <c r="G26" s="588">
        <v>23.4</v>
      </c>
      <c r="H26" s="588">
        <v>21.7</v>
      </c>
      <c r="I26" s="588">
        <v>20</v>
      </c>
      <c r="J26" s="588">
        <v>17.899999999999999</v>
      </c>
      <c r="K26" s="1000">
        <v>16</v>
      </c>
      <c r="L26" s="588">
        <v>15</v>
      </c>
      <c r="M26" s="1327">
        <v>16.8</v>
      </c>
      <c r="N26" s="997"/>
      <c r="O26" s="997"/>
      <c r="P26" s="997"/>
      <c r="Q26" s="997"/>
      <c r="R26" s="997"/>
      <c r="S26" s="997"/>
      <c r="T26" s="997"/>
      <c r="U26" s="997"/>
    </row>
    <row r="27" spans="1:21" ht="16.5" customHeight="1">
      <c r="A27" s="991"/>
      <c r="B27" s="384" t="s">
        <v>264</v>
      </c>
      <c r="C27" s="403">
        <v>18.3</v>
      </c>
      <c r="D27" s="404">
        <v>18.100000000000001</v>
      </c>
      <c r="E27" s="403">
        <v>19.5</v>
      </c>
      <c r="F27" s="1003">
        <v>19</v>
      </c>
      <c r="G27" s="591">
        <v>15.9</v>
      </c>
      <c r="H27" s="591">
        <v>12.6</v>
      </c>
      <c r="I27" s="591">
        <v>10.5</v>
      </c>
      <c r="J27" s="851">
        <v>7.9</v>
      </c>
      <c r="K27" s="1001">
        <v>6.7</v>
      </c>
      <c r="L27" s="591">
        <v>5.6</v>
      </c>
      <c r="M27" s="1329">
        <v>8</v>
      </c>
      <c r="N27" s="997"/>
      <c r="O27" s="997"/>
      <c r="P27" s="997"/>
      <c r="Q27" s="997"/>
      <c r="R27" s="997"/>
      <c r="S27" s="997"/>
      <c r="T27" s="997"/>
      <c r="U27" s="997"/>
    </row>
    <row r="28" spans="1:21" ht="16.5" customHeight="1">
      <c r="A28" s="998" t="s">
        <v>150</v>
      </c>
      <c r="B28" s="989" t="s">
        <v>704</v>
      </c>
      <c r="C28" s="148">
        <v>20.9</v>
      </c>
      <c r="D28" s="349">
        <v>21.6</v>
      </c>
      <c r="E28" s="148">
        <v>23.4</v>
      </c>
      <c r="F28" s="519">
        <v>24.1</v>
      </c>
      <c r="G28" s="589">
        <v>23</v>
      </c>
      <c r="H28" s="589">
        <v>21.2</v>
      </c>
      <c r="I28" s="589">
        <v>19.5</v>
      </c>
      <c r="J28" s="588">
        <v>17.399999999999999</v>
      </c>
      <c r="K28" s="589">
        <v>15.5</v>
      </c>
      <c r="L28" s="589">
        <v>14.7</v>
      </c>
      <c r="M28" s="958">
        <v>16.7</v>
      </c>
      <c r="N28" s="997"/>
      <c r="O28" s="997"/>
      <c r="P28" s="997"/>
      <c r="Q28" s="997"/>
      <c r="R28" s="997"/>
      <c r="S28" s="997"/>
      <c r="T28" s="997"/>
      <c r="U28" s="997"/>
    </row>
    <row r="29" spans="1:21" ht="16.5" customHeight="1">
      <c r="A29" s="991"/>
      <c r="B29" s="296" t="s">
        <v>264</v>
      </c>
      <c r="C29" s="149">
        <v>18.5</v>
      </c>
      <c r="D29" s="350">
        <v>18</v>
      </c>
      <c r="E29" s="149">
        <v>19</v>
      </c>
      <c r="F29" s="518">
        <v>19.399999999999999</v>
      </c>
      <c r="G29" s="590">
        <v>17.100000000000001</v>
      </c>
      <c r="H29" s="590">
        <v>14.4</v>
      </c>
      <c r="I29" s="590">
        <v>11.4</v>
      </c>
      <c r="J29" s="590">
        <v>8.6999999999999993</v>
      </c>
      <c r="K29" s="590">
        <v>7.2</v>
      </c>
      <c r="L29" s="590">
        <v>6</v>
      </c>
      <c r="M29" s="520">
        <v>9.1999999999999993</v>
      </c>
      <c r="N29" s="997"/>
      <c r="O29" s="997"/>
      <c r="P29" s="997"/>
      <c r="Q29" s="997"/>
      <c r="R29" s="997"/>
      <c r="S29" s="997"/>
      <c r="T29" s="997"/>
      <c r="U29" s="997"/>
    </row>
    <row r="30" spans="1:21" ht="16.5" customHeight="1">
      <c r="A30" s="998" t="s">
        <v>151</v>
      </c>
      <c r="B30" s="989" t="s">
        <v>704</v>
      </c>
      <c r="C30" s="150">
        <v>22.1</v>
      </c>
      <c r="D30" s="351">
        <v>22</v>
      </c>
      <c r="E30" s="150">
        <v>24</v>
      </c>
      <c r="F30" s="1002">
        <v>24.7</v>
      </c>
      <c r="G30" s="588">
        <v>23.7</v>
      </c>
      <c r="H30" s="588">
        <v>22.1</v>
      </c>
      <c r="I30" s="588">
        <v>20.399999999999999</v>
      </c>
      <c r="J30" s="588">
        <v>18.2</v>
      </c>
      <c r="K30" s="1000">
        <v>16.399999999999999</v>
      </c>
      <c r="L30" s="588">
        <v>15.2</v>
      </c>
      <c r="M30" s="1327">
        <v>16.899999999999999</v>
      </c>
      <c r="N30" s="997"/>
      <c r="O30" s="997"/>
      <c r="P30" s="997"/>
      <c r="Q30" s="997"/>
      <c r="R30" s="997"/>
      <c r="S30" s="997"/>
      <c r="T30" s="997"/>
      <c r="U30" s="997"/>
    </row>
    <row r="31" spans="1:21" ht="16.5" customHeight="1">
      <c r="A31" s="383"/>
      <c r="B31" s="989" t="s">
        <v>264</v>
      </c>
      <c r="C31" s="150">
        <v>18.2</v>
      </c>
      <c r="D31" s="351">
        <v>18.100000000000001</v>
      </c>
      <c r="E31" s="150">
        <v>19.899999999999999</v>
      </c>
      <c r="F31" s="1002">
        <v>18.600000000000001</v>
      </c>
      <c r="G31" s="588">
        <v>15</v>
      </c>
      <c r="H31" s="588">
        <v>11.3</v>
      </c>
      <c r="I31" s="588">
        <v>9.9</v>
      </c>
      <c r="J31" s="588">
        <v>7.4</v>
      </c>
      <c r="K31" s="1000">
        <v>6.4</v>
      </c>
      <c r="L31" s="588">
        <v>5.4</v>
      </c>
      <c r="M31" s="1327">
        <v>7.2</v>
      </c>
      <c r="N31" s="997"/>
      <c r="O31" s="997"/>
      <c r="P31" s="997"/>
      <c r="Q31" s="997"/>
      <c r="R31" s="997"/>
      <c r="S31" s="997"/>
      <c r="T31" s="997"/>
      <c r="U31" s="997"/>
    </row>
    <row r="32" spans="1:21" ht="32.25" customHeight="1">
      <c r="A32" s="1691" t="s">
        <v>607</v>
      </c>
      <c r="B32" s="1692"/>
      <c r="C32" s="1692"/>
      <c r="D32" s="1692"/>
      <c r="E32" s="1692"/>
      <c r="F32" s="1692"/>
      <c r="G32" s="1692"/>
      <c r="H32" s="1692"/>
      <c r="I32" s="1692"/>
      <c r="J32" s="1692"/>
      <c r="K32" s="1692"/>
      <c r="L32" s="1692"/>
      <c r="M32" s="1693"/>
      <c r="N32" s="997"/>
      <c r="O32" s="997"/>
      <c r="P32" s="997"/>
      <c r="Q32" s="997"/>
      <c r="R32" s="997"/>
      <c r="S32" s="997"/>
      <c r="T32" s="997"/>
      <c r="U32" s="997"/>
    </row>
    <row r="33" spans="1:21" ht="16.5" customHeight="1">
      <c r="A33" s="988" t="s">
        <v>280</v>
      </c>
      <c r="B33" s="989" t="s">
        <v>704</v>
      </c>
      <c r="C33" s="150">
        <v>4</v>
      </c>
      <c r="D33" s="351">
        <v>4.3</v>
      </c>
      <c r="E33" s="150">
        <v>4.9000000000000004</v>
      </c>
      <c r="F33" s="150">
        <v>5.5</v>
      </c>
      <c r="G33" s="150">
        <v>5.5</v>
      </c>
      <c r="H33" s="588">
        <v>5</v>
      </c>
      <c r="I33" s="588">
        <v>4.4000000000000004</v>
      </c>
      <c r="J33" s="588">
        <v>3.8</v>
      </c>
      <c r="K33" s="1000">
        <v>3.2</v>
      </c>
      <c r="L33" s="588">
        <v>2.8</v>
      </c>
      <c r="M33" s="959">
        <v>2.5</v>
      </c>
      <c r="N33" s="997"/>
      <c r="O33" s="997"/>
      <c r="P33" s="997"/>
      <c r="Q33" s="997"/>
      <c r="R33" s="997"/>
      <c r="S33" s="997"/>
      <c r="T33" s="997"/>
      <c r="U33" s="997"/>
    </row>
    <row r="34" spans="1:21" ht="16.5" customHeight="1">
      <c r="A34" s="991"/>
      <c r="B34" s="385" t="s">
        <v>264</v>
      </c>
      <c r="C34" s="150">
        <v>3</v>
      </c>
      <c r="D34" s="351">
        <v>2.7</v>
      </c>
      <c r="E34" s="149">
        <v>3</v>
      </c>
      <c r="F34" s="149">
        <v>3</v>
      </c>
      <c r="G34" s="150">
        <v>2.7</v>
      </c>
      <c r="H34" s="588">
        <v>2.4</v>
      </c>
      <c r="I34" s="588">
        <v>1.7</v>
      </c>
      <c r="J34" s="588">
        <v>1</v>
      </c>
      <c r="K34" s="1000">
        <v>0.7</v>
      </c>
      <c r="L34" s="588">
        <v>0.6</v>
      </c>
      <c r="M34" s="959">
        <v>0.6</v>
      </c>
      <c r="N34" s="997"/>
      <c r="O34" s="997"/>
      <c r="P34" s="997"/>
      <c r="Q34" s="997"/>
      <c r="R34" s="997"/>
      <c r="S34" s="997"/>
      <c r="T34" s="997"/>
      <c r="U34" s="997"/>
    </row>
    <row r="35" spans="1:21" ht="16.5" customHeight="1">
      <c r="A35" s="998" t="s">
        <v>150</v>
      </c>
      <c r="B35" s="989" t="s">
        <v>704</v>
      </c>
      <c r="C35" s="148">
        <v>4</v>
      </c>
      <c r="D35" s="349">
        <v>4.4000000000000004</v>
      </c>
      <c r="E35" s="148">
        <v>5</v>
      </c>
      <c r="F35" s="148">
        <v>5.5</v>
      </c>
      <c r="G35" s="148">
        <v>5.5</v>
      </c>
      <c r="H35" s="589">
        <v>5</v>
      </c>
      <c r="I35" s="589">
        <v>4.5</v>
      </c>
      <c r="J35" s="589">
        <v>3.9</v>
      </c>
      <c r="K35" s="589">
        <v>3.4</v>
      </c>
      <c r="L35" s="589">
        <v>2.9</v>
      </c>
      <c r="M35" s="958">
        <v>2.6</v>
      </c>
      <c r="N35" s="997"/>
      <c r="O35" s="997"/>
      <c r="P35" s="997"/>
      <c r="Q35" s="997"/>
      <c r="R35" s="997"/>
      <c r="S35" s="997"/>
      <c r="T35" s="997"/>
      <c r="U35" s="997"/>
    </row>
    <row r="36" spans="1:21" ht="16.5" customHeight="1">
      <c r="A36" s="991"/>
      <c r="B36" s="296" t="s">
        <v>264</v>
      </c>
      <c r="C36" s="149">
        <v>3.5</v>
      </c>
      <c r="D36" s="350">
        <v>3.2</v>
      </c>
      <c r="E36" s="149">
        <v>3.6</v>
      </c>
      <c r="F36" s="149">
        <v>3.7</v>
      </c>
      <c r="G36" s="149">
        <v>3.2</v>
      </c>
      <c r="H36" s="590">
        <v>2.9</v>
      </c>
      <c r="I36" s="590">
        <v>2</v>
      </c>
      <c r="J36" s="590">
        <v>1.3</v>
      </c>
      <c r="K36" s="590">
        <v>0.8</v>
      </c>
      <c r="L36" s="590">
        <v>0.7</v>
      </c>
      <c r="M36" s="520">
        <v>0.6</v>
      </c>
      <c r="N36" s="997"/>
      <c r="O36" s="997"/>
      <c r="P36" s="997"/>
      <c r="Q36" s="997"/>
      <c r="R36" s="997"/>
      <c r="S36" s="997"/>
      <c r="T36" s="997"/>
      <c r="U36" s="997"/>
    </row>
    <row r="37" spans="1:21" ht="16.5" customHeight="1">
      <c r="A37" s="998" t="s">
        <v>151</v>
      </c>
      <c r="B37" s="989" t="s">
        <v>704</v>
      </c>
      <c r="C37" s="148">
        <v>4</v>
      </c>
      <c r="D37" s="349">
        <v>4.3</v>
      </c>
      <c r="E37" s="148">
        <v>4.9000000000000004</v>
      </c>
      <c r="F37" s="150">
        <v>5.4</v>
      </c>
      <c r="G37" s="150">
        <v>5.4</v>
      </c>
      <c r="H37" s="588">
        <v>4.9000000000000004</v>
      </c>
      <c r="I37" s="588">
        <v>4.3</v>
      </c>
      <c r="J37" s="588">
        <v>3.7</v>
      </c>
      <c r="K37" s="1000">
        <v>3.1</v>
      </c>
      <c r="L37" s="588">
        <v>2.6</v>
      </c>
      <c r="M37" s="959">
        <v>2.4</v>
      </c>
      <c r="N37" s="997"/>
      <c r="O37" s="997"/>
      <c r="P37" s="997"/>
      <c r="Q37" s="997"/>
      <c r="R37" s="997"/>
      <c r="S37" s="997"/>
      <c r="T37" s="997"/>
      <c r="U37" s="997"/>
    </row>
    <row r="38" spans="1:21" ht="16.5" customHeight="1">
      <c r="A38" s="988"/>
      <c r="B38" s="989" t="s">
        <v>264</v>
      </c>
      <c r="C38" s="150">
        <v>2.6</v>
      </c>
      <c r="D38" s="351">
        <v>2.4</v>
      </c>
      <c r="E38" s="150">
        <v>2.6</v>
      </c>
      <c r="F38" s="150">
        <v>2.5</v>
      </c>
      <c r="G38" s="150">
        <v>2.2000000000000002</v>
      </c>
      <c r="H38" s="588">
        <v>2</v>
      </c>
      <c r="I38" s="588">
        <v>1.4</v>
      </c>
      <c r="J38" s="588">
        <v>0.8</v>
      </c>
      <c r="K38" s="1000">
        <v>0.6</v>
      </c>
      <c r="L38" s="588">
        <v>0.6</v>
      </c>
      <c r="M38" s="959">
        <v>0.5</v>
      </c>
      <c r="N38" s="997"/>
      <c r="O38" s="997"/>
      <c r="P38" s="997"/>
      <c r="Q38" s="997"/>
      <c r="R38" s="997"/>
      <c r="S38" s="997"/>
      <c r="T38" s="997"/>
      <c r="U38" s="997"/>
    </row>
    <row r="39" spans="1:21" ht="32.25" customHeight="1">
      <c r="A39" s="1691" t="s">
        <v>706</v>
      </c>
      <c r="B39" s="1692"/>
      <c r="C39" s="1692"/>
      <c r="D39" s="1692"/>
      <c r="E39" s="1692"/>
      <c r="F39" s="1692"/>
      <c r="G39" s="1692"/>
      <c r="H39" s="1692"/>
      <c r="I39" s="1692"/>
      <c r="J39" s="1692"/>
      <c r="K39" s="1692"/>
      <c r="L39" s="1692"/>
      <c r="M39" s="1693"/>
      <c r="N39" s="997"/>
      <c r="O39" s="997"/>
      <c r="P39" s="997"/>
      <c r="Q39" s="997"/>
      <c r="R39" s="997"/>
      <c r="S39" s="997"/>
      <c r="T39" s="997"/>
      <c r="U39" s="997"/>
    </row>
    <row r="40" spans="1:21" ht="16.5" customHeight="1">
      <c r="A40" s="988" t="s">
        <v>280</v>
      </c>
      <c r="B40" s="989" t="s">
        <v>704</v>
      </c>
      <c r="C40" s="150">
        <v>15.9</v>
      </c>
      <c r="D40" s="351">
        <v>16.5</v>
      </c>
      <c r="E40" s="150">
        <v>18.7</v>
      </c>
      <c r="F40" s="150">
        <v>19.899999999999999</v>
      </c>
      <c r="G40" s="150">
        <v>19.399999999999999</v>
      </c>
      <c r="H40" s="588">
        <v>18.399999999999999</v>
      </c>
      <c r="I40" s="588">
        <v>17.2</v>
      </c>
      <c r="J40" s="588">
        <v>15.8</v>
      </c>
      <c r="K40" s="1000">
        <v>14.2</v>
      </c>
      <c r="L40" s="588">
        <v>13.3</v>
      </c>
      <c r="M40" s="1327">
        <v>13.425000000000001</v>
      </c>
      <c r="N40" s="997"/>
      <c r="O40" s="997"/>
      <c r="P40" s="997"/>
      <c r="Q40" s="997"/>
      <c r="R40" s="997"/>
      <c r="S40" s="997"/>
      <c r="T40" s="997"/>
      <c r="U40" s="997"/>
    </row>
    <row r="41" spans="1:21" ht="16.5" customHeight="1">
      <c r="A41" s="991"/>
      <c r="B41" s="384" t="s">
        <v>264</v>
      </c>
      <c r="C41" s="849">
        <v>25</v>
      </c>
      <c r="D41" s="850">
        <v>24.3</v>
      </c>
      <c r="E41" s="849">
        <v>28.5</v>
      </c>
      <c r="F41" s="849">
        <v>25.6</v>
      </c>
      <c r="G41" s="403">
        <v>22.1</v>
      </c>
      <c r="H41" s="591">
        <v>22.7</v>
      </c>
      <c r="I41" s="591">
        <v>20.5</v>
      </c>
      <c r="J41" s="591">
        <v>13.1</v>
      </c>
      <c r="K41" s="1001">
        <v>10.7</v>
      </c>
      <c r="L41" s="591">
        <v>10.7</v>
      </c>
      <c r="M41" s="1329">
        <v>10.425000000000001</v>
      </c>
      <c r="N41" s="1004"/>
      <c r="O41" s="1004"/>
      <c r="P41" s="1004"/>
      <c r="Q41" s="1004"/>
      <c r="R41" s="1004"/>
      <c r="S41" s="1004"/>
      <c r="T41" s="1004"/>
      <c r="U41" s="1004"/>
    </row>
    <row r="42" spans="1:21" ht="16.5" customHeight="1">
      <c r="A42" s="998" t="s">
        <v>150</v>
      </c>
      <c r="B42" s="989" t="s">
        <v>704</v>
      </c>
      <c r="C42" s="150">
        <v>16</v>
      </c>
      <c r="D42" s="351">
        <v>16.600000000000001</v>
      </c>
      <c r="E42" s="150">
        <v>18.5</v>
      </c>
      <c r="F42" s="148">
        <v>19.600000000000001</v>
      </c>
      <c r="G42" s="148">
        <v>19.399999999999999</v>
      </c>
      <c r="H42" s="624">
        <v>18.600000000000001</v>
      </c>
      <c r="I42" s="624">
        <v>17.899999999999999</v>
      </c>
      <c r="J42" s="589">
        <v>16.7</v>
      </c>
      <c r="K42" s="624">
        <v>15.3</v>
      </c>
      <c r="L42" s="589">
        <v>14.5</v>
      </c>
      <c r="M42" s="958">
        <v>14.649999999999999</v>
      </c>
    </row>
    <row r="43" spans="1:21" ht="16.5" customHeight="1">
      <c r="A43" s="991"/>
      <c r="B43" s="296" t="s">
        <v>264</v>
      </c>
      <c r="C43" s="150">
        <v>23.6</v>
      </c>
      <c r="D43" s="351">
        <v>21.5</v>
      </c>
      <c r="E43" s="150">
        <v>25.9</v>
      </c>
      <c r="F43" s="149">
        <v>24.9</v>
      </c>
      <c r="G43" s="149">
        <v>20.9</v>
      </c>
      <c r="H43" s="1005">
        <v>22.4</v>
      </c>
      <c r="I43" s="1005">
        <v>20.7</v>
      </c>
      <c r="J43" s="590">
        <v>14.2</v>
      </c>
      <c r="K43" s="590">
        <v>11</v>
      </c>
      <c r="L43" s="590">
        <v>11.6</v>
      </c>
      <c r="M43" s="520">
        <v>10.275</v>
      </c>
    </row>
    <row r="44" spans="1:21" ht="16.5" customHeight="1">
      <c r="A44" s="998" t="s">
        <v>151</v>
      </c>
      <c r="B44" s="989" t="s">
        <v>704</v>
      </c>
      <c r="C44" s="148">
        <v>15.9</v>
      </c>
      <c r="D44" s="349">
        <v>16.5</v>
      </c>
      <c r="E44" s="148">
        <v>18.8</v>
      </c>
      <c r="F44" s="150">
        <v>20.100000000000001</v>
      </c>
      <c r="G44" s="150">
        <v>19.5</v>
      </c>
      <c r="H44" s="588">
        <v>18.2</v>
      </c>
      <c r="I44" s="588">
        <v>16.8</v>
      </c>
      <c r="J44" s="588">
        <v>15.2</v>
      </c>
      <c r="K44" s="990">
        <v>13.6</v>
      </c>
      <c r="L44" s="588">
        <v>12.5</v>
      </c>
      <c r="M44" s="1327">
        <v>12.574999999999999</v>
      </c>
    </row>
    <row r="45" spans="1:21" ht="16.5" customHeight="1" thickBot="1">
      <c r="A45" s="386"/>
      <c r="B45" s="852" t="s">
        <v>264</v>
      </c>
      <c r="C45" s="173">
        <v>26.8</v>
      </c>
      <c r="D45" s="173">
        <v>28</v>
      </c>
      <c r="E45" s="173">
        <v>31.6</v>
      </c>
      <c r="F45" s="173">
        <v>26.5</v>
      </c>
      <c r="G45" s="173">
        <v>23.4</v>
      </c>
      <c r="H45" s="625">
        <v>23</v>
      </c>
      <c r="I45" s="625">
        <v>20.3</v>
      </c>
      <c r="J45" s="625">
        <v>11.9</v>
      </c>
      <c r="K45" s="1006">
        <v>10.4</v>
      </c>
      <c r="L45" s="625">
        <v>9.9</v>
      </c>
      <c r="M45" s="1335">
        <v>10.549999999999999</v>
      </c>
    </row>
    <row r="46" spans="1:21" ht="13" thickTop="1">
      <c r="A46" s="1336" t="s">
        <v>281</v>
      </c>
      <c r="B46" s="1336"/>
      <c r="C46" s="1337"/>
      <c r="D46" s="1338"/>
      <c r="E46" s="1338"/>
      <c r="F46" s="1338"/>
      <c r="G46" s="1339"/>
      <c r="H46" s="1338"/>
      <c r="I46" s="1338"/>
      <c r="J46" s="1338"/>
      <c r="K46" s="1338"/>
      <c r="L46" s="1338"/>
    </row>
    <row r="47" spans="1:21">
      <c r="A47" s="1340" t="s">
        <v>450</v>
      </c>
      <c r="B47" s="1336"/>
      <c r="C47" s="1337"/>
      <c r="D47" s="1338"/>
      <c r="E47" s="1338"/>
      <c r="F47" s="1338"/>
      <c r="G47" s="1339"/>
      <c r="H47" s="1338"/>
      <c r="I47" s="1338"/>
      <c r="J47" s="1338"/>
      <c r="K47" s="1338"/>
      <c r="L47" s="1338"/>
    </row>
    <row r="48" spans="1:21" ht="30.75" customHeight="1">
      <c r="A48" s="1694" t="s">
        <v>391</v>
      </c>
      <c r="B48" s="1694"/>
      <c r="C48" s="1694"/>
      <c r="D48" s="1694"/>
      <c r="E48" s="1694"/>
      <c r="F48" s="1694"/>
      <c r="G48" s="1694"/>
      <c r="H48" s="1694"/>
      <c r="I48" s="1694"/>
      <c r="J48" s="1694"/>
      <c r="K48" s="1694"/>
      <c r="L48" s="1694"/>
    </row>
    <row r="49" spans="1:7" ht="14" customHeight="1">
      <c r="A49" s="1008" t="s">
        <v>714</v>
      </c>
      <c r="C49" s="983"/>
    </row>
    <row r="51" spans="1:7" ht="15.5">
      <c r="G51" s="594" t="s">
        <v>330</v>
      </c>
    </row>
  </sheetData>
  <mergeCells count="9">
    <mergeCell ref="A32:M32"/>
    <mergeCell ref="A39:M39"/>
    <mergeCell ref="A48:L48"/>
    <mergeCell ref="A1:M1"/>
    <mergeCell ref="A3:B3"/>
    <mergeCell ref="A4:M4"/>
    <mergeCell ref="A11:M11"/>
    <mergeCell ref="A18:M18"/>
    <mergeCell ref="A25:M25"/>
  </mergeCells>
  <hyperlinks>
    <hyperlink ref="G51" location="'Seznam příloh'!A1" display="zpět" xr:uid="{C19B8A7E-ACC2-4CB2-B279-F8314768FB6B}"/>
    <hyperlink ref="A47" r:id="rId1" xr:uid="{42953E3A-EB33-4297-B035-2E3315C3E760}"/>
  </hyperlinks>
  <printOptions horizontalCentered="1"/>
  <pageMargins left="0.43307086614173229" right="0.39370078740157483" top="1.0629921259842521" bottom="0.78740157480314965" header="0.59055118110236227" footer="0.31496062992125984"/>
  <pageSetup paperSize="9" scale="79" orientation="portrait" r:id="rId2"/>
  <headerFooter>
    <oddHeader>&amp;R&amp;"Arial,Obyčejné"&amp;12Příloha č. 19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BFF8-82D8-44CB-A492-74784FA83B99}">
  <dimension ref="A1:V39"/>
  <sheetViews>
    <sheetView view="pageBreakPreview" zoomScale="85" zoomScaleNormal="100" zoomScaleSheetLayoutView="85" workbookViewId="0">
      <selection activeCell="W13" sqref="W13"/>
    </sheetView>
  </sheetViews>
  <sheetFormatPr defaultRowHeight="14.5"/>
  <cols>
    <col min="1" max="1" width="17.81640625" style="1009" customWidth="1"/>
    <col min="2" max="22" width="8.1796875" style="1009" customWidth="1"/>
    <col min="23" max="198" width="8.7265625" style="1009"/>
    <col min="199" max="199" width="15.7265625" style="1009" customWidth="1"/>
    <col min="200" max="205" width="7" style="1009" customWidth="1"/>
    <col min="206" max="208" width="6.1796875" style="1009" customWidth="1"/>
    <col min="209" max="209" width="7.54296875" style="1009" customWidth="1"/>
    <col min="210" max="210" width="8" style="1009" customWidth="1"/>
    <col min="211" max="211" width="7.54296875" style="1009" customWidth="1"/>
    <col min="212" max="454" width="8.7265625" style="1009"/>
    <col min="455" max="455" width="15.7265625" style="1009" customWidth="1"/>
    <col min="456" max="461" width="7" style="1009" customWidth="1"/>
    <col min="462" max="464" width="6.1796875" style="1009" customWidth="1"/>
    <col min="465" max="465" width="7.54296875" style="1009" customWidth="1"/>
    <col min="466" max="466" width="8" style="1009" customWidth="1"/>
    <col min="467" max="467" width="7.54296875" style="1009" customWidth="1"/>
    <col min="468" max="710" width="8.7265625" style="1009"/>
    <col min="711" max="711" width="15.7265625" style="1009" customWidth="1"/>
    <col min="712" max="717" width="7" style="1009" customWidth="1"/>
    <col min="718" max="720" width="6.1796875" style="1009" customWidth="1"/>
    <col min="721" max="721" width="7.54296875" style="1009" customWidth="1"/>
    <col min="722" max="722" width="8" style="1009" customWidth="1"/>
    <col min="723" max="723" width="7.54296875" style="1009" customWidth="1"/>
    <col min="724" max="966" width="8.7265625" style="1009"/>
    <col min="967" max="967" width="15.7265625" style="1009" customWidth="1"/>
    <col min="968" max="973" width="7" style="1009" customWidth="1"/>
    <col min="974" max="976" width="6.1796875" style="1009" customWidth="1"/>
    <col min="977" max="977" width="7.54296875" style="1009" customWidth="1"/>
    <col min="978" max="978" width="8" style="1009" customWidth="1"/>
    <col min="979" max="979" width="7.54296875" style="1009" customWidth="1"/>
    <col min="980" max="1222" width="8.7265625" style="1009"/>
    <col min="1223" max="1223" width="15.7265625" style="1009" customWidth="1"/>
    <col min="1224" max="1229" width="7" style="1009" customWidth="1"/>
    <col min="1230" max="1232" width="6.1796875" style="1009" customWidth="1"/>
    <col min="1233" max="1233" width="7.54296875" style="1009" customWidth="1"/>
    <col min="1234" max="1234" width="8" style="1009" customWidth="1"/>
    <col min="1235" max="1235" width="7.54296875" style="1009" customWidth="1"/>
    <col min="1236" max="1478" width="8.7265625" style="1009"/>
    <col min="1479" max="1479" width="15.7265625" style="1009" customWidth="1"/>
    <col min="1480" max="1485" width="7" style="1009" customWidth="1"/>
    <col min="1486" max="1488" width="6.1796875" style="1009" customWidth="1"/>
    <col min="1489" max="1489" width="7.54296875" style="1009" customWidth="1"/>
    <col min="1490" max="1490" width="8" style="1009" customWidth="1"/>
    <col min="1491" max="1491" width="7.54296875" style="1009" customWidth="1"/>
    <col min="1492" max="1734" width="8.7265625" style="1009"/>
    <col min="1735" max="1735" width="15.7265625" style="1009" customWidth="1"/>
    <col min="1736" max="1741" width="7" style="1009" customWidth="1"/>
    <col min="1742" max="1744" width="6.1796875" style="1009" customWidth="1"/>
    <col min="1745" max="1745" width="7.54296875" style="1009" customWidth="1"/>
    <col min="1746" max="1746" width="8" style="1009" customWidth="1"/>
    <col min="1747" max="1747" width="7.54296875" style="1009" customWidth="1"/>
    <col min="1748" max="1990" width="8.7265625" style="1009"/>
    <col min="1991" max="1991" width="15.7265625" style="1009" customWidth="1"/>
    <col min="1992" max="1997" width="7" style="1009" customWidth="1"/>
    <col min="1998" max="2000" width="6.1796875" style="1009" customWidth="1"/>
    <col min="2001" max="2001" width="7.54296875" style="1009" customWidth="1"/>
    <col min="2002" max="2002" width="8" style="1009" customWidth="1"/>
    <col min="2003" max="2003" width="7.54296875" style="1009" customWidth="1"/>
    <col min="2004" max="2246" width="8.7265625" style="1009"/>
    <col min="2247" max="2247" width="15.7265625" style="1009" customWidth="1"/>
    <col min="2248" max="2253" width="7" style="1009" customWidth="1"/>
    <col min="2254" max="2256" width="6.1796875" style="1009" customWidth="1"/>
    <col min="2257" max="2257" width="7.54296875" style="1009" customWidth="1"/>
    <col min="2258" max="2258" width="8" style="1009" customWidth="1"/>
    <col min="2259" max="2259" width="7.54296875" style="1009" customWidth="1"/>
    <col min="2260" max="2502" width="8.7265625" style="1009"/>
    <col min="2503" max="2503" width="15.7265625" style="1009" customWidth="1"/>
    <col min="2504" max="2509" width="7" style="1009" customWidth="1"/>
    <col min="2510" max="2512" width="6.1796875" style="1009" customWidth="1"/>
    <col min="2513" max="2513" width="7.54296875" style="1009" customWidth="1"/>
    <col min="2514" max="2514" width="8" style="1009" customWidth="1"/>
    <col min="2515" max="2515" width="7.54296875" style="1009" customWidth="1"/>
    <col min="2516" max="2758" width="8.7265625" style="1009"/>
    <col min="2759" max="2759" width="15.7265625" style="1009" customWidth="1"/>
    <col min="2760" max="2765" width="7" style="1009" customWidth="1"/>
    <col min="2766" max="2768" width="6.1796875" style="1009" customWidth="1"/>
    <col min="2769" max="2769" width="7.54296875" style="1009" customWidth="1"/>
    <col min="2770" max="2770" width="8" style="1009" customWidth="1"/>
    <col min="2771" max="2771" width="7.54296875" style="1009" customWidth="1"/>
    <col min="2772" max="3014" width="8.7265625" style="1009"/>
    <col min="3015" max="3015" width="15.7265625" style="1009" customWidth="1"/>
    <col min="3016" max="3021" width="7" style="1009" customWidth="1"/>
    <col min="3022" max="3024" width="6.1796875" style="1009" customWidth="1"/>
    <col min="3025" max="3025" width="7.54296875" style="1009" customWidth="1"/>
    <col min="3026" max="3026" width="8" style="1009" customWidth="1"/>
    <col min="3027" max="3027" width="7.54296875" style="1009" customWidth="1"/>
    <col min="3028" max="3270" width="8.7265625" style="1009"/>
    <col min="3271" max="3271" width="15.7265625" style="1009" customWidth="1"/>
    <col min="3272" max="3277" width="7" style="1009" customWidth="1"/>
    <col min="3278" max="3280" width="6.1796875" style="1009" customWidth="1"/>
    <col min="3281" max="3281" width="7.54296875" style="1009" customWidth="1"/>
    <col min="3282" max="3282" width="8" style="1009" customWidth="1"/>
    <col min="3283" max="3283" width="7.54296875" style="1009" customWidth="1"/>
    <col min="3284" max="3526" width="8.7265625" style="1009"/>
    <col min="3527" max="3527" width="15.7265625" style="1009" customWidth="1"/>
    <col min="3528" max="3533" width="7" style="1009" customWidth="1"/>
    <col min="3534" max="3536" width="6.1796875" style="1009" customWidth="1"/>
    <col min="3537" max="3537" width="7.54296875" style="1009" customWidth="1"/>
    <col min="3538" max="3538" width="8" style="1009" customWidth="1"/>
    <col min="3539" max="3539" width="7.54296875" style="1009" customWidth="1"/>
    <col min="3540" max="3782" width="8.7265625" style="1009"/>
    <col min="3783" max="3783" width="15.7265625" style="1009" customWidth="1"/>
    <col min="3784" max="3789" width="7" style="1009" customWidth="1"/>
    <col min="3790" max="3792" width="6.1796875" style="1009" customWidth="1"/>
    <col min="3793" max="3793" width="7.54296875" style="1009" customWidth="1"/>
    <col min="3794" max="3794" width="8" style="1009" customWidth="1"/>
    <col min="3795" max="3795" width="7.54296875" style="1009" customWidth="1"/>
    <col min="3796" max="4038" width="8.7265625" style="1009"/>
    <col min="4039" max="4039" width="15.7265625" style="1009" customWidth="1"/>
    <col min="4040" max="4045" width="7" style="1009" customWidth="1"/>
    <col min="4046" max="4048" width="6.1796875" style="1009" customWidth="1"/>
    <col min="4049" max="4049" width="7.54296875" style="1009" customWidth="1"/>
    <col min="4050" max="4050" width="8" style="1009" customWidth="1"/>
    <col min="4051" max="4051" width="7.54296875" style="1009" customWidth="1"/>
    <col min="4052" max="4294" width="8.7265625" style="1009"/>
    <col min="4295" max="4295" width="15.7265625" style="1009" customWidth="1"/>
    <col min="4296" max="4301" width="7" style="1009" customWidth="1"/>
    <col min="4302" max="4304" width="6.1796875" style="1009" customWidth="1"/>
    <col min="4305" max="4305" width="7.54296875" style="1009" customWidth="1"/>
    <col min="4306" max="4306" width="8" style="1009" customWidth="1"/>
    <col min="4307" max="4307" width="7.54296875" style="1009" customWidth="1"/>
    <col min="4308" max="4550" width="8.7265625" style="1009"/>
    <col min="4551" max="4551" width="15.7265625" style="1009" customWidth="1"/>
    <col min="4552" max="4557" width="7" style="1009" customWidth="1"/>
    <col min="4558" max="4560" width="6.1796875" style="1009" customWidth="1"/>
    <col min="4561" max="4561" width="7.54296875" style="1009" customWidth="1"/>
    <col min="4562" max="4562" width="8" style="1009" customWidth="1"/>
    <col min="4563" max="4563" width="7.54296875" style="1009" customWidth="1"/>
    <col min="4564" max="4806" width="8.7265625" style="1009"/>
    <col min="4807" max="4807" width="15.7265625" style="1009" customWidth="1"/>
    <col min="4808" max="4813" width="7" style="1009" customWidth="1"/>
    <col min="4814" max="4816" width="6.1796875" style="1009" customWidth="1"/>
    <col min="4817" max="4817" width="7.54296875" style="1009" customWidth="1"/>
    <col min="4818" max="4818" width="8" style="1009" customWidth="1"/>
    <col min="4819" max="4819" width="7.54296875" style="1009" customWidth="1"/>
    <col min="4820" max="5062" width="8.7265625" style="1009"/>
    <col min="5063" max="5063" width="15.7265625" style="1009" customWidth="1"/>
    <col min="5064" max="5069" width="7" style="1009" customWidth="1"/>
    <col min="5070" max="5072" width="6.1796875" style="1009" customWidth="1"/>
    <col min="5073" max="5073" width="7.54296875" style="1009" customWidth="1"/>
    <col min="5074" max="5074" width="8" style="1009" customWidth="1"/>
    <col min="5075" max="5075" width="7.54296875" style="1009" customWidth="1"/>
    <col min="5076" max="5318" width="8.7265625" style="1009"/>
    <col min="5319" max="5319" width="15.7265625" style="1009" customWidth="1"/>
    <col min="5320" max="5325" width="7" style="1009" customWidth="1"/>
    <col min="5326" max="5328" width="6.1796875" style="1009" customWidth="1"/>
    <col min="5329" max="5329" width="7.54296875" style="1009" customWidth="1"/>
    <col min="5330" max="5330" width="8" style="1009" customWidth="1"/>
    <col min="5331" max="5331" width="7.54296875" style="1009" customWidth="1"/>
    <col min="5332" max="5574" width="8.7265625" style="1009"/>
    <col min="5575" max="5575" width="15.7265625" style="1009" customWidth="1"/>
    <col min="5576" max="5581" width="7" style="1009" customWidth="1"/>
    <col min="5582" max="5584" width="6.1796875" style="1009" customWidth="1"/>
    <col min="5585" max="5585" width="7.54296875" style="1009" customWidth="1"/>
    <col min="5586" max="5586" width="8" style="1009" customWidth="1"/>
    <col min="5587" max="5587" width="7.54296875" style="1009" customWidth="1"/>
    <col min="5588" max="5830" width="8.7265625" style="1009"/>
    <col min="5831" max="5831" width="15.7265625" style="1009" customWidth="1"/>
    <col min="5832" max="5837" width="7" style="1009" customWidth="1"/>
    <col min="5838" max="5840" width="6.1796875" style="1009" customWidth="1"/>
    <col min="5841" max="5841" width="7.54296875" style="1009" customWidth="1"/>
    <col min="5842" max="5842" width="8" style="1009" customWidth="1"/>
    <col min="5843" max="5843" width="7.54296875" style="1009" customWidth="1"/>
    <col min="5844" max="6086" width="8.7265625" style="1009"/>
    <col min="6087" max="6087" width="15.7265625" style="1009" customWidth="1"/>
    <col min="6088" max="6093" width="7" style="1009" customWidth="1"/>
    <col min="6094" max="6096" width="6.1796875" style="1009" customWidth="1"/>
    <col min="6097" max="6097" width="7.54296875" style="1009" customWidth="1"/>
    <col min="6098" max="6098" width="8" style="1009" customWidth="1"/>
    <col min="6099" max="6099" width="7.54296875" style="1009" customWidth="1"/>
    <col min="6100" max="6342" width="8.7265625" style="1009"/>
    <col min="6343" max="6343" width="15.7265625" style="1009" customWidth="1"/>
    <col min="6344" max="6349" width="7" style="1009" customWidth="1"/>
    <col min="6350" max="6352" width="6.1796875" style="1009" customWidth="1"/>
    <col min="6353" max="6353" width="7.54296875" style="1009" customWidth="1"/>
    <col min="6354" max="6354" width="8" style="1009" customWidth="1"/>
    <col min="6355" max="6355" width="7.54296875" style="1009" customWidth="1"/>
    <col min="6356" max="6598" width="8.7265625" style="1009"/>
    <col min="6599" max="6599" width="15.7265625" style="1009" customWidth="1"/>
    <col min="6600" max="6605" width="7" style="1009" customWidth="1"/>
    <col min="6606" max="6608" width="6.1796875" style="1009" customWidth="1"/>
    <col min="6609" max="6609" width="7.54296875" style="1009" customWidth="1"/>
    <col min="6610" max="6610" width="8" style="1009" customWidth="1"/>
    <col min="6611" max="6611" width="7.54296875" style="1009" customWidth="1"/>
    <col min="6612" max="6854" width="8.7265625" style="1009"/>
    <col min="6855" max="6855" width="15.7265625" style="1009" customWidth="1"/>
    <col min="6856" max="6861" width="7" style="1009" customWidth="1"/>
    <col min="6862" max="6864" width="6.1796875" style="1009" customWidth="1"/>
    <col min="6865" max="6865" width="7.54296875" style="1009" customWidth="1"/>
    <col min="6866" max="6866" width="8" style="1009" customWidth="1"/>
    <col min="6867" max="6867" width="7.54296875" style="1009" customWidth="1"/>
    <col min="6868" max="7110" width="8.7265625" style="1009"/>
    <col min="7111" max="7111" width="15.7265625" style="1009" customWidth="1"/>
    <col min="7112" max="7117" width="7" style="1009" customWidth="1"/>
    <col min="7118" max="7120" width="6.1796875" style="1009" customWidth="1"/>
    <col min="7121" max="7121" width="7.54296875" style="1009" customWidth="1"/>
    <col min="7122" max="7122" width="8" style="1009" customWidth="1"/>
    <col min="7123" max="7123" width="7.54296875" style="1009" customWidth="1"/>
    <col min="7124" max="7366" width="8.7265625" style="1009"/>
    <col min="7367" max="7367" width="15.7265625" style="1009" customWidth="1"/>
    <col min="7368" max="7373" width="7" style="1009" customWidth="1"/>
    <col min="7374" max="7376" width="6.1796875" style="1009" customWidth="1"/>
    <col min="7377" max="7377" width="7.54296875" style="1009" customWidth="1"/>
    <col min="7378" max="7378" width="8" style="1009" customWidth="1"/>
    <col min="7379" max="7379" width="7.54296875" style="1009" customWidth="1"/>
    <col min="7380" max="7622" width="8.7265625" style="1009"/>
    <col min="7623" max="7623" width="15.7265625" style="1009" customWidth="1"/>
    <col min="7624" max="7629" width="7" style="1009" customWidth="1"/>
    <col min="7630" max="7632" width="6.1796875" style="1009" customWidth="1"/>
    <col min="7633" max="7633" width="7.54296875" style="1009" customWidth="1"/>
    <col min="7634" max="7634" width="8" style="1009" customWidth="1"/>
    <col min="7635" max="7635" width="7.54296875" style="1009" customWidth="1"/>
    <col min="7636" max="7878" width="8.7265625" style="1009"/>
    <col min="7879" max="7879" width="15.7265625" style="1009" customWidth="1"/>
    <col min="7880" max="7885" width="7" style="1009" customWidth="1"/>
    <col min="7886" max="7888" width="6.1796875" style="1009" customWidth="1"/>
    <col min="7889" max="7889" width="7.54296875" style="1009" customWidth="1"/>
    <col min="7890" max="7890" width="8" style="1009" customWidth="1"/>
    <col min="7891" max="7891" width="7.54296875" style="1009" customWidth="1"/>
    <col min="7892" max="8134" width="8.7265625" style="1009"/>
    <col min="8135" max="8135" width="15.7265625" style="1009" customWidth="1"/>
    <col min="8136" max="8141" width="7" style="1009" customWidth="1"/>
    <col min="8142" max="8144" width="6.1796875" style="1009" customWidth="1"/>
    <col min="8145" max="8145" width="7.54296875" style="1009" customWidth="1"/>
    <col min="8146" max="8146" width="8" style="1009" customWidth="1"/>
    <col min="8147" max="8147" width="7.54296875" style="1009" customWidth="1"/>
    <col min="8148" max="8390" width="8.7265625" style="1009"/>
    <col min="8391" max="8391" width="15.7265625" style="1009" customWidth="1"/>
    <col min="8392" max="8397" width="7" style="1009" customWidth="1"/>
    <col min="8398" max="8400" width="6.1796875" style="1009" customWidth="1"/>
    <col min="8401" max="8401" width="7.54296875" style="1009" customWidth="1"/>
    <col min="8402" max="8402" width="8" style="1009" customWidth="1"/>
    <col min="8403" max="8403" width="7.54296875" style="1009" customWidth="1"/>
    <col min="8404" max="8646" width="8.7265625" style="1009"/>
    <col min="8647" max="8647" width="15.7265625" style="1009" customWidth="1"/>
    <col min="8648" max="8653" width="7" style="1009" customWidth="1"/>
    <col min="8654" max="8656" width="6.1796875" style="1009" customWidth="1"/>
    <col min="8657" max="8657" width="7.54296875" style="1009" customWidth="1"/>
    <col min="8658" max="8658" width="8" style="1009" customWidth="1"/>
    <col min="8659" max="8659" width="7.54296875" style="1009" customWidth="1"/>
    <col min="8660" max="8902" width="8.7265625" style="1009"/>
    <col min="8903" max="8903" width="15.7265625" style="1009" customWidth="1"/>
    <col min="8904" max="8909" width="7" style="1009" customWidth="1"/>
    <col min="8910" max="8912" width="6.1796875" style="1009" customWidth="1"/>
    <col min="8913" max="8913" width="7.54296875" style="1009" customWidth="1"/>
    <col min="8914" max="8914" width="8" style="1009" customWidth="1"/>
    <col min="8915" max="8915" width="7.54296875" style="1009" customWidth="1"/>
    <col min="8916" max="9158" width="8.7265625" style="1009"/>
    <col min="9159" max="9159" width="15.7265625" style="1009" customWidth="1"/>
    <col min="9160" max="9165" width="7" style="1009" customWidth="1"/>
    <col min="9166" max="9168" width="6.1796875" style="1009" customWidth="1"/>
    <col min="9169" max="9169" width="7.54296875" style="1009" customWidth="1"/>
    <col min="9170" max="9170" width="8" style="1009" customWidth="1"/>
    <col min="9171" max="9171" width="7.54296875" style="1009" customWidth="1"/>
    <col min="9172" max="9414" width="8.7265625" style="1009"/>
    <col min="9415" max="9415" width="15.7265625" style="1009" customWidth="1"/>
    <col min="9416" max="9421" width="7" style="1009" customWidth="1"/>
    <col min="9422" max="9424" width="6.1796875" style="1009" customWidth="1"/>
    <col min="9425" max="9425" width="7.54296875" style="1009" customWidth="1"/>
    <col min="9426" max="9426" width="8" style="1009" customWidth="1"/>
    <col min="9427" max="9427" width="7.54296875" style="1009" customWidth="1"/>
    <col min="9428" max="9670" width="8.7265625" style="1009"/>
    <col min="9671" max="9671" width="15.7265625" style="1009" customWidth="1"/>
    <col min="9672" max="9677" width="7" style="1009" customWidth="1"/>
    <col min="9678" max="9680" width="6.1796875" style="1009" customWidth="1"/>
    <col min="9681" max="9681" width="7.54296875" style="1009" customWidth="1"/>
    <col min="9682" max="9682" width="8" style="1009" customWidth="1"/>
    <col min="9683" max="9683" width="7.54296875" style="1009" customWidth="1"/>
    <col min="9684" max="9926" width="8.7265625" style="1009"/>
    <col min="9927" max="9927" width="15.7265625" style="1009" customWidth="1"/>
    <col min="9928" max="9933" width="7" style="1009" customWidth="1"/>
    <col min="9934" max="9936" width="6.1796875" style="1009" customWidth="1"/>
    <col min="9937" max="9937" width="7.54296875" style="1009" customWidth="1"/>
    <col min="9938" max="9938" width="8" style="1009" customWidth="1"/>
    <col min="9939" max="9939" width="7.54296875" style="1009" customWidth="1"/>
    <col min="9940" max="10182" width="8.7265625" style="1009"/>
    <col min="10183" max="10183" width="15.7265625" style="1009" customWidth="1"/>
    <col min="10184" max="10189" width="7" style="1009" customWidth="1"/>
    <col min="10190" max="10192" width="6.1796875" style="1009" customWidth="1"/>
    <col min="10193" max="10193" width="7.54296875" style="1009" customWidth="1"/>
    <col min="10194" max="10194" width="8" style="1009" customWidth="1"/>
    <col min="10195" max="10195" width="7.54296875" style="1009" customWidth="1"/>
    <col min="10196" max="10438" width="8.7265625" style="1009"/>
    <col min="10439" max="10439" width="15.7265625" style="1009" customWidth="1"/>
    <col min="10440" max="10445" width="7" style="1009" customWidth="1"/>
    <col min="10446" max="10448" width="6.1796875" style="1009" customWidth="1"/>
    <col min="10449" max="10449" width="7.54296875" style="1009" customWidth="1"/>
    <col min="10450" max="10450" width="8" style="1009" customWidth="1"/>
    <col min="10451" max="10451" width="7.54296875" style="1009" customWidth="1"/>
    <col min="10452" max="10694" width="8.7265625" style="1009"/>
    <col min="10695" max="10695" width="15.7265625" style="1009" customWidth="1"/>
    <col min="10696" max="10701" width="7" style="1009" customWidth="1"/>
    <col min="10702" max="10704" width="6.1796875" style="1009" customWidth="1"/>
    <col min="10705" max="10705" width="7.54296875" style="1009" customWidth="1"/>
    <col min="10706" max="10706" width="8" style="1009" customWidth="1"/>
    <col min="10707" max="10707" width="7.54296875" style="1009" customWidth="1"/>
    <col min="10708" max="10950" width="8.7265625" style="1009"/>
    <col min="10951" max="10951" width="15.7265625" style="1009" customWidth="1"/>
    <col min="10952" max="10957" width="7" style="1009" customWidth="1"/>
    <col min="10958" max="10960" width="6.1796875" style="1009" customWidth="1"/>
    <col min="10961" max="10961" width="7.54296875" style="1009" customWidth="1"/>
    <col min="10962" max="10962" width="8" style="1009" customWidth="1"/>
    <col min="10963" max="10963" width="7.54296875" style="1009" customWidth="1"/>
    <col min="10964" max="11206" width="8.7265625" style="1009"/>
    <col min="11207" max="11207" width="15.7265625" style="1009" customWidth="1"/>
    <col min="11208" max="11213" width="7" style="1009" customWidth="1"/>
    <col min="11214" max="11216" width="6.1796875" style="1009" customWidth="1"/>
    <col min="11217" max="11217" width="7.54296875" style="1009" customWidth="1"/>
    <col min="11218" max="11218" width="8" style="1009" customWidth="1"/>
    <col min="11219" max="11219" width="7.54296875" style="1009" customWidth="1"/>
    <col min="11220" max="11462" width="8.7265625" style="1009"/>
    <col min="11463" max="11463" width="15.7265625" style="1009" customWidth="1"/>
    <col min="11464" max="11469" width="7" style="1009" customWidth="1"/>
    <col min="11470" max="11472" width="6.1796875" style="1009" customWidth="1"/>
    <col min="11473" max="11473" width="7.54296875" style="1009" customWidth="1"/>
    <col min="11474" max="11474" width="8" style="1009" customWidth="1"/>
    <col min="11475" max="11475" width="7.54296875" style="1009" customWidth="1"/>
    <col min="11476" max="11718" width="8.7265625" style="1009"/>
    <col min="11719" max="11719" width="15.7265625" style="1009" customWidth="1"/>
    <col min="11720" max="11725" width="7" style="1009" customWidth="1"/>
    <col min="11726" max="11728" width="6.1796875" style="1009" customWidth="1"/>
    <col min="11729" max="11729" width="7.54296875" style="1009" customWidth="1"/>
    <col min="11730" max="11730" width="8" style="1009" customWidth="1"/>
    <col min="11731" max="11731" width="7.54296875" style="1009" customWidth="1"/>
    <col min="11732" max="11974" width="8.7265625" style="1009"/>
    <col min="11975" max="11975" width="15.7265625" style="1009" customWidth="1"/>
    <col min="11976" max="11981" width="7" style="1009" customWidth="1"/>
    <col min="11982" max="11984" width="6.1796875" style="1009" customWidth="1"/>
    <col min="11985" max="11985" width="7.54296875" style="1009" customWidth="1"/>
    <col min="11986" max="11986" width="8" style="1009" customWidth="1"/>
    <col min="11987" max="11987" width="7.54296875" style="1009" customWidth="1"/>
    <col min="11988" max="12230" width="8.7265625" style="1009"/>
    <col min="12231" max="12231" width="15.7265625" style="1009" customWidth="1"/>
    <col min="12232" max="12237" width="7" style="1009" customWidth="1"/>
    <col min="12238" max="12240" width="6.1796875" style="1009" customWidth="1"/>
    <col min="12241" max="12241" width="7.54296875" style="1009" customWidth="1"/>
    <col min="12242" max="12242" width="8" style="1009" customWidth="1"/>
    <col min="12243" max="12243" width="7.54296875" style="1009" customWidth="1"/>
    <col min="12244" max="12486" width="8.7265625" style="1009"/>
    <col min="12487" max="12487" width="15.7265625" style="1009" customWidth="1"/>
    <col min="12488" max="12493" width="7" style="1009" customWidth="1"/>
    <col min="12494" max="12496" width="6.1796875" style="1009" customWidth="1"/>
    <col min="12497" max="12497" width="7.54296875" style="1009" customWidth="1"/>
    <col min="12498" max="12498" width="8" style="1009" customWidth="1"/>
    <col min="12499" max="12499" width="7.54296875" style="1009" customWidth="1"/>
    <col min="12500" max="12742" width="8.7265625" style="1009"/>
    <col min="12743" max="12743" width="15.7265625" style="1009" customWidth="1"/>
    <col min="12744" max="12749" width="7" style="1009" customWidth="1"/>
    <col min="12750" max="12752" width="6.1796875" style="1009" customWidth="1"/>
    <col min="12753" max="12753" width="7.54296875" style="1009" customWidth="1"/>
    <col min="12754" max="12754" width="8" style="1009" customWidth="1"/>
    <col min="12755" max="12755" width="7.54296875" style="1009" customWidth="1"/>
    <col min="12756" max="12998" width="8.7265625" style="1009"/>
    <col min="12999" max="12999" width="15.7265625" style="1009" customWidth="1"/>
    <col min="13000" max="13005" width="7" style="1009" customWidth="1"/>
    <col min="13006" max="13008" width="6.1796875" style="1009" customWidth="1"/>
    <col min="13009" max="13009" width="7.54296875" style="1009" customWidth="1"/>
    <col min="13010" max="13010" width="8" style="1009" customWidth="1"/>
    <col min="13011" max="13011" width="7.54296875" style="1009" customWidth="1"/>
    <col min="13012" max="13254" width="8.7265625" style="1009"/>
    <col min="13255" max="13255" width="15.7265625" style="1009" customWidth="1"/>
    <col min="13256" max="13261" width="7" style="1009" customWidth="1"/>
    <col min="13262" max="13264" width="6.1796875" style="1009" customWidth="1"/>
    <col min="13265" max="13265" width="7.54296875" style="1009" customWidth="1"/>
    <col min="13266" max="13266" width="8" style="1009" customWidth="1"/>
    <col min="13267" max="13267" width="7.54296875" style="1009" customWidth="1"/>
    <col min="13268" max="13510" width="8.7265625" style="1009"/>
    <col min="13511" max="13511" width="15.7265625" style="1009" customWidth="1"/>
    <col min="13512" max="13517" width="7" style="1009" customWidth="1"/>
    <col min="13518" max="13520" width="6.1796875" style="1009" customWidth="1"/>
    <col min="13521" max="13521" width="7.54296875" style="1009" customWidth="1"/>
    <col min="13522" max="13522" width="8" style="1009" customWidth="1"/>
    <col min="13523" max="13523" width="7.54296875" style="1009" customWidth="1"/>
    <col min="13524" max="13766" width="8.7265625" style="1009"/>
    <col min="13767" max="13767" width="15.7265625" style="1009" customWidth="1"/>
    <col min="13768" max="13773" width="7" style="1009" customWidth="1"/>
    <col min="13774" max="13776" width="6.1796875" style="1009" customWidth="1"/>
    <col min="13777" max="13777" width="7.54296875" style="1009" customWidth="1"/>
    <col min="13778" max="13778" width="8" style="1009" customWidth="1"/>
    <col min="13779" max="13779" width="7.54296875" style="1009" customWidth="1"/>
    <col min="13780" max="14022" width="8.7265625" style="1009"/>
    <col min="14023" max="14023" width="15.7265625" style="1009" customWidth="1"/>
    <col min="14024" max="14029" width="7" style="1009" customWidth="1"/>
    <col min="14030" max="14032" width="6.1796875" style="1009" customWidth="1"/>
    <col min="14033" max="14033" width="7.54296875" style="1009" customWidth="1"/>
    <col min="14034" max="14034" width="8" style="1009" customWidth="1"/>
    <col min="14035" max="14035" width="7.54296875" style="1009" customWidth="1"/>
    <col min="14036" max="14278" width="8.7265625" style="1009"/>
    <col min="14279" max="14279" width="15.7265625" style="1009" customWidth="1"/>
    <col min="14280" max="14285" width="7" style="1009" customWidth="1"/>
    <col min="14286" max="14288" width="6.1796875" style="1009" customWidth="1"/>
    <col min="14289" max="14289" width="7.54296875" style="1009" customWidth="1"/>
    <col min="14290" max="14290" width="8" style="1009" customWidth="1"/>
    <col min="14291" max="14291" width="7.54296875" style="1009" customWidth="1"/>
    <col min="14292" max="14534" width="8.7265625" style="1009"/>
    <col min="14535" max="14535" width="15.7265625" style="1009" customWidth="1"/>
    <col min="14536" max="14541" width="7" style="1009" customWidth="1"/>
    <col min="14542" max="14544" width="6.1796875" style="1009" customWidth="1"/>
    <col min="14545" max="14545" width="7.54296875" style="1009" customWidth="1"/>
    <col min="14546" max="14546" width="8" style="1009" customWidth="1"/>
    <col min="14547" max="14547" width="7.54296875" style="1009" customWidth="1"/>
    <col min="14548" max="14790" width="8.7265625" style="1009"/>
    <col min="14791" max="14791" width="15.7265625" style="1009" customWidth="1"/>
    <col min="14792" max="14797" width="7" style="1009" customWidth="1"/>
    <col min="14798" max="14800" width="6.1796875" style="1009" customWidth="1"/>
    <col min="14801" max="14801" width="7.54296875" style="1009" customWidth="1"/>
    <col min="14802" max="14802" width="8" style="1009" customWidth="1"/>
    <col min="14803" max="14803" width="7.54296875" style="1009" customWidth="1"/>
    <col min="14804" max="15046" width="8.7265625" style="1009"/>
    <col min="15047" max="15047" width="15.7265625" style="1009" customWidth="1"/>
    <col min="15048" max="15053" width="7" style="1009" customWidth="1"/>
    <col min="15054" max="15056" width="6.1796875" style="1009" customWidth="1"/>
    <col min="15057" max="15057" width="7.54296875" style="1009" customWidth="1"/>
    <col min="15058" max="15058" width="8" style="1009" customWidth="1"/>
    <col min="15059" max="15059" width="7.54296875" style="1009" customWidth="1"/>
    <col min="15060" max="15302" width="8.7265625" style="1009"/>
    <col min="15303" max="15303" width="15.7265625" style="1009" customWidth="1"/>
    <col min="15304" max="15309" width="7" style="1009" customWidth="1"/>
    <col min="15310" max="15312" width="6.1796875" style="1009" customWidth="1"/>
    <col min="15313" max="15313" width="7.54296875" style="1009" customWidth="1"/>
    <col min="15314" max="15314" width="8" style="1009" customWidth="1"/>
    <col min="15315" max="15315" width="7.54296875" style="1009" customWidth="1"/>
    <col min="15316" max="15558" width="8.7265625" style="1009"/>
    <col min="15559" max="15559" width="15.7265625" style="1009" customWidth="1"/>
    <col min="15560" max="15565" width="7" style="1009" customWidth="1"/>
    <col min="15566" max="15568" width="6.1796875" style="1009" customWidth="1"/>
    <col min="15569" max="15569" width="7.54296875" style="1009" customWidth="1"/>
    <col min="15570" max="15570" width="8" style="1009" customWidth="1"/>
    <col min="15571" max="15571" width="7.54296875" style="1009" customWidth="1"/>
    <col min="15572" max="15814" width="8.7265625" style="1009"/>
    <col min="15815" max="15815" width="15.7265625" style="1009" customWidth="1"/>
    <col min="15816" max="15821" width="7" style="1009" customWidth="1"/>
    <col min="15822" max="15824" width="6.1796875" style="1009" customWidth="1"/>
    <col min="15825" max="15825" width="7.54296875" style="1009" customWidth="1"/>
    <col min="15826" max="15826" width="8" style="1009" customWidth="1"/>
    <col min="15827" max="15827" width="7.54296875" style="1009" customWidth="1"/>
    <col min="15828" max="16070" width="8.7265625" style="1009"/>
    <col min="16071" max="16071" width="15.7265625" style="1009" customWidth="1"/>
    <col min="16072" max="16077" width="7" style="1009" customWidth="1"/>
    <col min="16078" max="16080" width="6.1796875" style="1009" customWidth="1"/>
    <col min="16081" max="16081" width="7.54296875" style="1009" customWidth="1"/>
    <col min="16082" max="16082" width="8" style="1009" customWidth="1"/>
    <col min="16083" max="16083" width="7.54296875" style="1009" customWidth="1"/>
    <col min="16084" max="16353" width="8.7265625" style="1009"/>
    <col min="16354" max="16384" width="9.1796875" style="1009" customWidth="1"/>
  </cols>
  <sheetData>
    <row r="1" spans="1:22" ht="25.5" customHeight="1">
      <c r="A1" s="1703" t="s">
        <v>707</v>
      </c>
      <c r="B1" s="1703"/>
      <c r="C1" s="1703"/>
      <c r="D1" s="1703"/>
      <c r="E1" s="1703"/>
      <c r="F1" s="1703"/>
      <c r="G1" s="1703"/>
      <c r="H1" s="1703"/>
      <c r="I1" s="1703"/>
      <c r="J1" s="1703"/>
      <c r="K1" s="1703"/>
      <c r="L1" s="1703"/>
      <c r="M1" s="1704"/>
      <c r="N1" s="1703"/>
      <c r="O1" s="1703"/>
      <c r="P1" s="1703"/>
      <c r="Q1" s="1703"/>
      <c r="R1" s="1703"/>
      <c r="S1" s="1703"/>
      <c r="T1" s="1703"/>
      <c r="U1" s="1703"/>
      <c r="V1" s="1703"/>
    </row>
    <row r="2" spans="1:22" ht="16" thickBot="1">
      <c r="A2" s="1010"/>
      <c r="B2" s="1010"/>
      <c r="C2" s="1011"/>
      <c r="D2" s="1011"/>
      <c r="E2" s="1011"/>
      <c r="F2" s="1011"/>
      <c r="G2" s="1011"/>
      <c r="H2" s="1323"/>
      <c r="I2" s="1012"/>
      <c r="J2" s="1323"/>
      <c r="K2" s="1323"/>
      <c r="L2" s="1323"/>
      <c r="M2" s="1013"/>
      <c r="N2" s="1323"/>
      <c r="O2" s="1323"/>
      <c r="P2" s="1323"/>
      <c r="Q2" s="1323"/>
      <c r="R2" s="1014"/>
      <c r="S2"/>
    </row>
    <row r="3" spans="1:22" ht="25.5" customHeight="1" thickTop="1">
      <c r="A3" s="387"/>
      <c r="B3" s="1705" t="s">
        <v>392</v>
      </c>
      <c r="C3" s="1706"/>
      <c r="D3" s="1706"/>
      <c r="E3" s="1706"/>
      <c r="F3" s="1706"/>
      <c r="G3" s="1706"/>
      <c r="H3" s="1706"/>
      <c r="I3" s="1706"/>
      <c r="J3" s="1707"/>
      <c r="K3" s="1708" t="s">
        <v>393</v>
      </c>
      <c r="L3" s="1709"/>
      <c r="M3" s="1709"/>
      <c r="N3" s="1708" t="s">
        <v>394</v>
      </c>
      <c r="O3" s="1709"/>
      <c r="P3" s="1712"/>
      <c r="Q3" s="1708" t="s">
        <v>395</v>
      </c>
      <c r="R3" s="1709"/>
      <c r="S3" s="1709"/>
      <c r="T3" s="1708" t="s">
        <v>396</v>
      </c>
      <c r="U3" s="1709"/>
      <c r="V3" s="1714"/>
    </row>
    <row r="4" spans="1:22" ht="27.5" customHeight="1">
      <c r="A4" s="388"/>
      <c r="B4" s="1716" t="s">
        <v>119</v>
      </c>
      <c r="C4" s="1717"/>
      <c r="D4" s="1718"/>
      <c r="E4" s="1719" t="s">
        <v>150</v>
      </c>
      <c r="F4" s="1720"/>
      <c r="G4" s="1721"/>
      <c r="H4" s="1722" t="s">
        <v>708</v>
      </c>
      <c r="I4" s="1722"/>
      <c r="J4" s="1723"/>
      <c r="K4" s="1710"/>
      <c r="L4" s="1711"/>
      <c r="M4" s="1711"/>
      <c r="N4" s="1710"/>
      <c r="O4" s="1711"/>
      <c r="P4" s="1713"/>
      <c r="Q4" s="1710"/>
      <c r="R4" s="1711"/>
      <c r="S4" s="1711"/>
      <c r="T4" s="1710"/>
      <c r="U4" s="1711"/>
      <c r="V4" s="1715"/>
    </row>
    <row r="5" spans="1:22" ht="26" customHeight="1" thickBot="1">
      <c r="A5" s="389"/>
      <c r="B5" s="416">
        <v>2018</v>
      </c>
      <c r="C5" s="416">
        <v>2019</v>
      </c>
      <c r="D5" s="416" t="s">
        <v>709</v>
      </c>
      <c r="E5" s="416">
        <v>2018</v>
      </c>
      <c r="F5" s="416">
        <v>2019</v>
      </c>
      <c r="G5" s="416" t="s">
        <v>709</v>
      </c>
      <c r="H5" s="416">
        <v>2018</v>
      </c>
      <c r="I5" s="416">
        <v>2019</v>
      </c>
      <c r="J5" s="416" t="s">
        <v>709</v>
      </c>
      <c r="K5" s="416">
        <v>2018</v>
      </c>
      <c r="L5" s="416">
        <v>2019</v>
      </c>
      <c r="M5" s="416">
        <v>2020</v>
      </c>
      <c r="N5" s="416">
        <v>2018</v>
      </c>
      <c r="O5" s="416">
        <v>2019</v>
      </c>
      <c r="P5" s="416">
        <v>2020</v>
      </c>
      <c r="Q5" s="416">
        <v>2018</v>
      </c>
      <c r="R5" s="416">
        <v>2019</v>
      </c>
      <c r="S5" s="416">
        <v>2020</v>
      </c>
      <c r="T5" s="416">
        <v>2018</v>
      </c>
      <c r="U5" s="416">
        <v>2019</v>
      </c>
      <c r="V5" s="417" t="s">
        <v>709</v>
      </c>
    </row>
    <row r="6" spans="1:22" ht="16.5" customHeight="1" thickTop="1">
      <c r="A6" s="1015" t="s">
        <v>710</v>
      </c>
      <c r="B6" s="1016">
        <v>72.3</v>
      </c>
      <c r="C6" s="1017">
        <v>73.099999999999994</v>
      </c>
      <c r="D6" s="1017">
        <v>72.350000000000009</v>
      </c>
      <c r="E6" s="1016">
        <v>66.400000000000006</v>
      </c>
      <c r="F6" s="1018">
        <v>67.2</v>
      </c>
      <c r="G6" s="1019">
        <v>66.7</v>
      </c>
      <c r="H6" s="1016">
        <v>57.8</v>
      </c>
      <c r="I6" s="1018">
        <v>59.1</v>
      </c>
      <c r="J6" s="1019">
        <v>59.599999999999994</v>
      </c>
      <c r="K6" s="1016">
        <v>7.2</v>
      </c>
      <c r="L6" s="1018">
        <v>6.7</v>
      </c>
      <c r="M6" s="1019">
        <v>7.1</v>
      </c>
      <c r="N6" s="1016">
        <v>3.2</v>
      </c>
      <c r="O6" s="1017">
        <v>2.8</v>
      </c>
      <c r="P6" s="1017">
        <v>2.5</v>
      </c>
      <c r="Q6" s="1016">
        <v>16</v>
      </c>
      <c r="R6" s="1018">
        <v>15</v>
      </c>
      <c r="S6" s="1019">
        <v>16.8</v>
      </c>
      <c r="T6" s="1018">
        <v>14.2</v>
      </c>
      <c r="U6" s="1018">
        <v>13.3</v>
      </c>
      <c r="V6" s="1020">
        <v>13.425000000000001</v>
      </c>
    </row>
    <row r="7" spans="1:22" ht="16.5" customHeight="1">
      <c r="A7" s="390" t="s">
        <v>397</v>
      </c>
      <c r="B7" s="1021">
        <v>69.7</v>
      </c>
      <c r="C7" s="1022">
        <v>70.5</v>
      </c>
      <c r="D7" s="1022">
        <v>70.025000000000006</v>
      </c>
      <c r="E7" s="1021">
        <v>65.5</v>
      </c>
      <c r="F7" s="1022">
        <v>66.5</v>
      </c>
      <c r="G7" s="1023">
        <v>65.900000000000006</v>
      </c>
      <c r="H7" s="1022">
        <v>50.3</v>
      </c>
      <c r="I7" s="1022">
        <v>52.1</v>
      </c>
      <c r="J7" s="1022">
        <v>53.324999999999996</v>
      </c>
      <c r="K7" s="1021">
        <v>6</v>
      </c>
      <c r="L7" s="1022">
        <v>5.4</v>
      </c>
      <c r="M7" s="1023">
        <v>5.6</v>
      </c>
      <c r="N7" s="1021">
        <v>2.9</v>
      </c>
      <c r="O7" s="1022">
        <v>2.2999999999999998</v>
      </c>
      <c r="P7" s="1022">
        <v>2.2999999999999998</v>
      </c>
      <c r="Q7" s="1021">
        <v>15.8</v>
      </c>
      <c r="R7" s="1022">
        <v>14.2</v>
      </c>
      <c r="S7" s="1023">
        <v>15.3</v>
      </c>
      <c r="T7" s="1022">
        <v>13.2</v>
      </c>
      <c r="U7" s="1022">
        <v>12</v>
      </c>
      <c r="V7" s="1024">
        <v>12.075000000000001</v>
      </c>
    </row>
    <row r="8" spans="1:22" ht="16.5" customHeight="1">
      <c r="A8" s="390" t="s">
        <v>398</v>
      </c>
      <c r="B8" s="1021">
        <v>72.400000000000006</v>
      </c>
      <c r="C8" s="1022">
        <v>75</v>
      </c>
      <c r="D8" s="1022">
        <v>73.399999999999991</v>
      </c>
      <c r="E8" s="1021">
        <v>68.3</v>
      </c>
      <c r="F8" s="1022">
        <v>70.7</v>
      </c>
      <c r="G8" s="1023">
        <v>68.949999999999989</v>
      </c>
      <c r="H8" s="1022">
        <v>60.7</v>
      </c>
      <c r="I8" s="1022">
        <v>64.400000000000006</v>
      </c>
      <c r="J8" s="1022">
        <v>64.224999999999994</v>
      </c>
      <c r="K8" s="1021">
        <v>5.2</v>
      </c>
      <c r="L8" s="1022">
        <v>4.2</v>
      </c>
      <c r="M8" s="1023">
        <v>5.0999999999999996</v>
      </c>
      <c r="N8" s="1021">
        <v>3</v>
      </c>
      <c r="O8" s="1022">
        <v>2.4</v>
      </c>
      <c r="P8" s="1022">
        <v>2.2999999999999998</v>
      </c>
      <c r="Q8" s="1021">
        <v>12.7</v>
      </c>
      <c r="R8" s="1022">
        <v>8.9</v>
      </c>
      <c r="S8" s="1023">
        <v>14.2</v>
      </c>
      <c r="T8" s="1022">
        <v>15.5</v>
      </c>
      <c r="U8" s="1022">
        <v>13.1</v>
      </c>
      <c r="V8" s="1024">
        <v>13.950000000000001</v>
      </c>
    </row>
    <row r="9" spans="1:22" ht="16.5" customHeight="1">
      <c r="A9" s="1025" t="s">
        <v>264</v>
      </c>
      <c r="B9" s="1026">
        <v>79.900000000000006</v>
      </c>
      <c r="C9" s="1026">
        <v>80.3</v>
      </c>
      <c r="D9" s="1026">
        <v>79.724999999999994</v>
      </c>
      <c r="E9" s="1027">
        <v>72.2</v>
      </c>
      <c r="F9" s="1026">
        <v>72.7</v>
      </c>
      <c r="G9" s="1028">
        <v>71.875</v>
      </c>
      <c r="H9" s="1027">
        <v>65.099999999999994</v>
      </c>
      <c r="I9" s="1026">
        <v>66.7</v>
      </c>
      <c r="J9" s="1028">
        <v>68.174999999999997</v>
      </c>
      <c r="K9" s="1027">
        <v>2.2000000000000002</v>
      </c>
      <c r="L9" s="1026">
        <v>2</v>
      </c>
      <c r="M9" s="1028">
        <v>2.6</v>
      </c>
      <c r="N9" s="1026">
        <v>0.7</v>
      </c>
      <c r="O9" s="1026">
        <v>0.6</v>
      </c>
      <c r="P9" s="1028">
        <v>0.6</v>
      </c>
      <c r="Q9" s="1026">
        <v>6.7</v>
      </c>
      <c r="R9" s="1026">
        <v>5.6</v>
      </c>
      <c r="S9" s="1028">
        <v>8</v>
      </c>
      <c r="T9" s="1026">
        <v>10.7</v>
      </c>
      <c r="U9" s="1026">
        <v>10.7</v>
      </c>
      <c r="V9" s="1029">
        <v>10.425000000000001</v>
      </c>
    </row>
    <row r="10" spans="1:22" ht="16.5" customHeight="1">
      <c r="A10" s="390" t="s">
        <v>399</v>
      </c>
      <c r="B10" s="1021">
        <v>77.5</v>
      </c>
      <c r="C10" s="1022">
        <v>78.3</v>
      </c>
      <c r="D10" s="1022">
        <v>77.825000000000003</v>
      </c>
      <c r="E10" s="1021">
        <v>73.900000000000006</v>
      </c>
      <c r="F10" s="1022">
        <v>74.7</v>
      </c>
      <c r="G10" s="1023">
        <v>74.25</v>
      </c>
      <c r="H10" s="1022">
        <v>69.2</v>
      </c>
      <c r="I10" s="1022">
        <v>71.3</v>
      </c>
      <c r="J10" s="1022">
        <v>71.425000000000011</v>
      </c>
      <c r="K10" s="1021">
        <v>5.0999999999999996</v>
      </c>
      <c r="L10" s="1022">
        <v>5</v>
      </c>
      <c r="M10" s="1023">
        <v>5.6</v>
      </c>
      <c r="N10" s="1021">
        <v>1</v>
      </c>
      <c r="O10" s="1022">
        <v>0.8</v>
      </c>
      <c r="P10" s="1022">
        <v>0.9</v>
      </c>
      <c r="Q10" s="1021">
        <v>10.5</v>
      </c>
      <c r="R10" s="1022">
        <v>10.1</v>
      </c>
      <c r="S10" s="1023">
        <v>11.6</v>
      </c>
      <c r="T10" s="1022">
        <v>8.6</v>
      </c>
      <c r="U10" s="1022">
        <v>8.4</v>
      </c>
      <c r="V10" s="1024">
        <v>9.375</v>
      </c>
    </row>
    <row r="11" spans="1:22" ht="16.5" customHeight="1">
      <c r="A11" s="390" t="s">
        <v>400</v>
      </c>
      <c r="B11" s="1021">
        <v>79.5</v>
      </c>
      <c r="C11" s="1022">
        <v>80.2</v>
      </c>
      <c r="D11" s="1022">
        <v>78.774999999999991</v>
      </c>
      <c r="E11" s="1021">
        <v>75.599999999999994</v>
      </c>
      <c r="F11" s="1022">
        <v>76.3</v>
      </c>
      <c r="G11" s="1023">
        <v>75.775000000000006</v>
      </c>
      <c r="H11" s="1022">
        <v>68.900000000000006</v>
      </c>
      <c r="I11" s="1022">
        <v>72.5</v>
      </c>
      <c r="J11" s="1022">
        <v>71.975000000000009</v>
      </c>
      <c r="K11" s="1021">
        <v>5.4</v>
      </c>
      <c r="L11" s="1022">
        <v>4.4000000000000004</v>
      </c>
      <c r="M11" s="1023">
        <v>6.8</v>
      </c>
      <c r="N11" s="1021">
        <v>1.3</v>
      </c>
      <c r="O11" s="1022">
        <v>0.9</v>
      </c>
      <c r="P11" s="1022">
        <v>1.2</v>
      </c>
      <c r="Q11" s="1021">
        <v>11.8</v>
      </c>
      <c r="R11" s="1022">
        <v>11.1</v>
      </c>
      <c r="S11" s="1023">
        <v>17.899999999999999</v>
      </c>
      <c r="T11" s="1022">
        <v>10.3</v>
      </c>
      <c r="U11" s="1022">
        <v>9.8000000000000007</v>
      </c>
      <c r="V11" s="1024">
        <v>13.4</v>
      </c>
    </row>
    <row r="12" spans="1:22" ht="16.5" customHeight="1">
      <c r="A12" s="390" t="s">
        <v>401</v>
      </c>
      <c r="B12" s="1021">
        <v>76.3</v>
      </c>
      <c r="C12" s="1022">
        <v>77.2</v>
      </c>
      <c r="D12" s="1022">
        <v>76.45</v>
      </c>
      <c r="E12" s="1021">
        <v>74.5</v>
      </c>
      <c r="F12" s="1022">
        <v>75.8</v>
      </c>
      <c r="G12" s="1023">
        <v>74.95</v>
      </c>
      <c r="H12" s="1022">
        <v>65.400000000000006</v>
      </c>
      <c r="I12" s="1022">
        <v>66.8</v>
      </c>
      <c r="J12" s="1022">
        <v>67.474999999999994</v>
      </c>
      <c r="K12" s="1021">
        <v>7.4</v>
      </c>
      <c r="L12" s="1022">
        <v>6.7</v>
      </c>
      <c r="M12" s="1022">
        <v>7.8</v>
      </c>
      <c r="N12" s="1021">
        <v>1.6</v>
      </c>
      <c r="O12" s="1022">
        <v>1.2</v>
      </c>
      <c r="P12" s="1022">
        <v>1.2</v>
      </c>
      <c r="Q12" s="1021">
        <v>17</v>
      </c>
      <c r="R12" s="1022">
        <v>17.2</v>
      </c>
      <c r="S12" s="1023">
        <v>21.4</v>
      </c>
      <c r="T12" s="1021">
        <v>15.9</v>
      </c>
      <c r="U12" s="1022">
        <v>16</v>
      </c>
      <c r="V12" s="1024">
        <v>18.675000000000001</v>
      </c>
    </row>
    <row r="13" spans="1:22" ht="16.5" customHeight="1">
      <c r="A13" s="390" t="s">
        <v>402</v>
      </c>
      <c r="B13" s="1021">
        <v>71.3</v>
      </c>
      <c r="C13" s="1022">
        <v>71.599999999999994</v>
      </c>
      <c r="D13" s="1022">
        <v>71.400000000000006</v>
      </c>
      <c r="E13" s="1021">
        <v>67.599999999999994</v>
      </c>
      <c r="F13" s="1022">
        <v>68.099999999999994</v>
      </c>
      <c r="G13" s="1023">
        <v>68.025000000000006</v>
      </c>
      <c r="H13" s="1022">
        <v>52.3</v>
      </c>
      <c r="I13" s="1022">
        <v>53.1</v>
      </c>
      <c r="J13" s="1022">
        <v>53.825000000000003</v>
      </c>
      <c r="K13" s="1021">
        <v>8.6999999999999993</v>
      </c>
      <c r="L13" s="1022">
        <v>8.1</v>
      </c>
      <c r="M13" s="1023">
        <v>7.8</v>
      </c>
      <c r="N13" s="1021">
        <v>3.5</v>
      </c>
      <c r="O13" s="1022">
        <v>3.1</v>
      </c>
      <c r="P13" s="1022">
        <v>2.8</v>
      </c>
      <c r="Q13" s="1021">
        <v>20.100000000000001</v>
      </c>
      <c r="R13" s="1022">
        <v>18.899999999999999</v>
      </c>
      <c r="S13" s="1023">
        <v>19.7</v>
      </c>
      <c r="T13" s="1021">
        <v>16.100000000000001</v>
      </c>
      <c r="U13" s="1022">
        <v>15.4</v>
      </c>
      <c r="V13" s="1024">
        <v>13.824999999999999</v>
      </c>
    </row>
    <row r="14" spans="1:22" ht="16.5" customHeight="1">
      <c r="A14" s="390" t="s">
        <v>403</v>
      </c>
      <c r="B14" s="1021">
        <v>65.2</v>
      </c>
      <c r="C14" s="1022">
        <v>66.7</v>
      </c>
      <c r="D14" s="1022">
        <v>66.875</v>
      </c>
      <c r="E14" s="1021">
        <v>60.1</v>
      </c>
      <c r="F14" s="1022">
        <v>61.5</v>
      </c>
      <c r="G14" s="1023">
        <v>61.275000000000006</v>
      </c>
      <c r="H14" s="1022">
        <v>42.8</v>
      </c>
      <c r="I14" s="1022">
        <v>43.9</v>
      </c>
      <c r="J14" s="1022">
        <v>45.5</v>
      </c>
      <c r="K14" s="1021">
        <v>8.5</v>
      </c>
      <c r="L14" s="1022">
        <v>6.6</v>
      </c>
      <c r="M14" s="1023">
        <v>7.5</v>
      </c>
      <c r="N14" s="1021">
        <v>3.4</v>
      </c>
      <c r="O14" s="1022">
        <v>2.4</v>
      </c>
      <c r="P14" s="1022">
        <v>2.1</v>
      </c>
      <c r="Q14" s="1021">
        <v>23.7</v>
      </c>
      <c r="R14" s="1022">
        <v>16.600000000000001</v>
      </c>
      <c r="S14" s="1023">
        <v>21.1</v>
      </c>
      <c r="T14" s="1021">
        <v>11.6</v>
      </c>
      <c r="U14" s="1022">
        <v>9.3000000000000007</v>
      </c>
      <c r="V14" s="1024">
        <v>10.15</v>
      </c>
    </row>
    <row r="15" spans="1:22" ht="16.5" customHeight="1">
      <c r="A15" s="390" t="s">
        <v>404</v>
      </c>
      <c r="B15" s="1021">
        <v>74.099999999999994</v>
      </c>
      <c r="C15" s="1022">
        <v>75.099999999999994</v>
      </c>
      <c r="D15" s="1022">
        <v>73.349999999999994</v>
      </c>
      <c r="E15" s="1021">
        <v>68.099999999999994</v>
      </c>
      <c r="F15" s="1022">
        <v>69</v>
      </c>
      <c r="G15" s="1023">
        <v>67.375</v>
      </c>
      <c r="H15" s="1022">
        <v>60.4</v>
      </c>
      <c r="I15" s="1022">
        <v>61.8</v>
      </c>
      <c r="J15" s="1022">
        <v>61.824999999999996</v>
      </c>
      <c r="K15" s="1021">
        <v>5.8</v>
      </c>
      <c r="L15" s="1022">
        <v>5</v>
      </c>
      <c r="M15" s="1023">
        <v>5.7</v>
      </c>
      <c r="N15" s="1021">
        <v>2.1</v>
      </c>
      <c r="O15" s="1022">
        <v>1.6</v>
      </c>
      <c r="P15" s="1022">
        <v>1.3</v>
      </c>
      <c r="Q15" s="1021">
        <v>13.8</v>
      </c>
      <c r="R15" s="1022">
        <v>12.5</v>
      </c>
      <c r="S15" s="1023">
        <v>15.3</v>
      </c>
      <c r="T15" s="1021">
        <v>9.9</v>
      </c>
      <c r="U15" s="1022">
        <v>8.8000000000000007</v>
      </c>
      <c r="V15" s="1024">
        <v>8.2999999999999989</v>
      </c>
    </row>
    <row r="16" spans="1:22" ht="16.5" customHeight="1">
      <c r="A16" s="390" t="s">
        <v>405</v>
      </c>
      <c r="B16" s="1021">
        <v>63</v>
      </c>
      <c r="C16" s="1022">
        <v>63.5</v>
      </c>
      <c r="D16" s="1022">
        <v>62.550000000000004</v>
      </c>
      <c r="E16" s="1021">
        <v>53.1</v>
      </c>
      <c r="F16" s="1022">
        <v>53.8</v>
      </c>
      <c r="G16" s="1023">
        <v>52.674999999999997</v>
      </c>
      <c r="H16" s="1022">
        <v>53.7</v>
      </c>
      <c r="I16" s="1022">
        <v>54.3</v>
      </c>
      <c r="J16" s="1022">
        <v>54.225000000000001</v>
      </c>
      <c r="K16" s="1021">
        <v>10.6</v>
      </c>
      <c r="L16" s="1022">
        <v>10</v>
      </c>
      <c r="M16" s="1023">
        <v>9.1999999999999993</v>
      </c>
      <c r="N16" s="1021">
        <v>6.2</v>
      </c>
      <c r="O16" s="1022">
        <v>5.6</v>
      </c>
      <c r="P16" s="1022">
        <v>4.7</v>
      </c>
      <c r="Q16" s="1021">
        <v>32.200000000000003</v>
      </c>
      <c r="R16" s="1022">
        <v>29.2</v>
      </c>
      <c r="S16" s="1023">
        <v>29.4</v>
      </c>
      <c r="T16" s="1021">
        <v>14.6</v>
      </c>
      <c r="U16" s="1022">
        <v>13.8</v>
      </c>
      <c r="V16" s="1024">
        <v>12.775</v>
      </c>
    </row>
    <row r="17" spans="1:22" ht="16.5" customHeight="1">
      <c r="A17" s="390" t="s">
        <v>406</v>
      </c>
      <c r="B17" s="1021">
        <v>73.900000000000006</v>
      </c>
      <c r="C17" s="1022">
        <v>75.7</v>
      </c>
      <c r="D17" s="1022">
        <v>74.95</v>
      </c>
      <c r="E17" s="1021">
        <v>68.900000000000006</v>
      </c>
      <c r="F17" s="1022">
        <v>70.099999999999994</v>
      </c>
      <c r="G17" s="1023">
        <v>69.075000000000003</v>
      </c>
      <c r="H17" s="1022">
        <v>60.9</v>
      </c>
      <c r="I17" s="1022">
        <v>61.1</v>
      </c>
      <c r="J17" s="1022">
        <v>60.975000000000001</v>
      </c>
      <c r="K17" s="1021">
        <v>8.4</v>
      </c>
      <c r="L17" s="1022">
        <v>7.1</v>
      </c>
      <c r="M17" s="1023">
        <v>7.6</v>
      </c>
      <c r="N17" s="1021">
        <v>2.7</v>
      </c>
      <c r="O17" s="1022">
        <v>2.1</v>
      </c>
      <c r="P17" s="1022">
        <v>2.1</v>
      </c>
      <c r="Q17" s="1021">
        <v>20.2</v>
      </c>
      <c r="R17" s="1022">
        <v>16.600000000000001</v>
      </c>
      <c r="S17" s="1023">
        <v>18.2</v>
      </c>
      <c r="T17" s="1021">
        <v>9.8000000000000007</v>
      </c>
      <c r="U17" s="1022">
        <v>7.7</v>
      </c>
      <c r="V17" s="1024">
        <v>7.3249999999999993</v>
      </c>
    </row>
    <row r="18" spans="1:22" ht="16.5" customHeight="1">
      <c r="A18" s="390" t="s">
        <v>407</v>
      </c>
      <c r="B18" s="1021">
        <v>77.8</v>
      </c>
      <c r="C18" s="1022">
        <v>78.2</v>
      </c>
      <c r="D18" s="1022">
        <v>76.650000000000006</v>
      </c>
      <c r="E18" s="1021">
        <v>76.7</v>
      </c>
      <c r="F18" s="1022">
        <v>77.400000000000006</v>
      </c>
      <c r="G18" s="1023">
        <v>75.775000000000006</v>
      </c>
      <c r="H18" s="1022">
        <v>68.5</v>
      </c>
      <c r="I18" s="1022">
        <v>68.400000000000006</v>
      </c>
      <c r="J18" s="1022">
        <v>67.599999999999994</v>
      </c>
      <c r="K18" s="1021">
        <v>6.2</v>
      </c>
      <c r="L18" s="1022">
        <v>6.3</v>
      </c>
      <c r="M18" s="1022">
        <v>8.5</v>
      </c>
      <c r="N18" s="1021">
        <v>2</v>
      </c>
      <c r="O18" s="1022">
        <v>1.9</v>
      </c>
      <c r="P18" s="1022">
        <v>2.5</v>
      </c>
      <c r="Q18" s="1021">
        <v>11.1</v>
      </c>
      <c r="R18" s="1022">
        <v>11.9</v>
      </c>
      <c r="S18" s="1022">
        <v>19.600000000000001</v>
      </c>
      <c r="T18" s="1021">
        <v>17.899999999999999</v>
      </c>
      <c r="U18" s="1022">
        <v>18.2</v>
      </c>
      <c r="V18" s="1024">
        <v>23.075000000000003</v>
      </c>
    </row>
    <row r="19" spans="1:22" ht="16.5" customHeight="1">
      <c r="A19" s="390" t="s">
        <v>408</v>
      </c>
      <c r="B19" s="1021">
        <v>76.8</v>
      </c>
      <c r="C19" s="1022">
        <v>77.400000000000006</v>
      </c>
      <c r="D19" s="1022">
        <v>77</v>
      </c>
      <c r="E19" s="1021">
        <v>74.8</v>
      </c>
      <c r="F19" s="1022">
        <v>75.5</v>
      </c>
      <c r="G19" s="1023">
        <v>75.175000000000011</v>
      </c>
      <c r="H19" s="1022">
        <v>65.400000000000006</v>
      </c>
      <c r="I19" s="1022">
        <v>67.3</v>
      </c>
      <c r="J19" s="1022">
        <v>68.574999999999989</v>
      </c>
      <c r="K19" s="1021">
        <v>7.4</v>
      </c>
      <c r="L19" s="1022">
        <v>6.3</v>
      </c>
      <c r="M19" s="1023">
        <v>8.1</v>
      </c>
      <c r="N19" s="1021">
        <v>3.1</v>
      </c>
      <c r="O19" s="1022">
        <v>2.4</v>
      </c>
      <c r="P19" s="1022">
        <v>2.2000000000000002</v>
      </c>
      <c r="Q19" s="1021">
        <v>12.2</v>
      </c>
      <c r="R19" s="1022">
        <v>12.4</v>
      </c>
      <c r="S19" s="1023">
        <v>14.9</v>
      </c>
      <c r="T19" s="1021">
        <v>16.5</v>
      </c>
      <c r="U19" s="1022">
        <v>13.7</v>
      </c>
      <c r="V19" s="1024">
        <v>18.375</v>
      </c>
    </row>
    <row r="20" spans="1:22" ht="16.5" customHeight="1">
      <c r="A20" s="390" t="s">
        <v>409</v>
      </c>
      <c r="B20" s="1021">
        <v>72.099999999999994</v>
      </c>
      <c r="C20" s="1022">
        <v>72.8</v>
      </c>
      <c r="D20" s="1022">
        <v>72.125</v>
      </c>
      <c r="E20" s="1021">
        <v>68</v>
      </c>
      <c r="F20" s="1022">
        <v>68.099999999999994</v>
      </c>
      <c r="G20" s="1023">
        <v>68.474999999999994</v>
      </c>
      <c r="H20" s="1022">
        <v>40.5</v>
      </c>
      <c r="I20" s="1022">
        <v>43.1</v>
      </c>
      <c r="J20" s="1022">
        <v>44</v>
      </c>
      <c r="K20" s="1021">
        <v>5.6</v>
      </c>
      <c r="L20" s="1022">
        <v>5.6</v>
      </c>
      <c r="M20" s="1023">
        <v>6.8</v>
      </c>
      <c r="N20" s="1021">
        <v>1.4</v>
      </c>
      <c r="O20" s="1022">
        <v>1.3</v>
      </c>
      <c r="P20" s="1022">
        <v>1.7</v>
      </c>
      <c r="Q20" s="1021">
        <v>14.2</v>
      </c>
      <c r="R20" s="1022">
        <v>17</v>
      </c>
      <c r="S20" s="1023">
        <v>23.2</v>
      </c>
      <c r="T20" s="1021">
        <v>8.4</v>
      </c>
      <c r="U20" s="1022">
        <v>8.9</v>
      </c>
      <c r="V20" s="1024">
        <v>11.375</v>
      </c>
    </row>
    <row r="21" spans="1:22" ht="16.5" customHeight="1">
      <c r="A21" s="390" t="s">
        <v>410</v>
      </c>
      <c r="B21" s="1021">
        <v>74.400000000000006</v>
      </c>
      <c r="C21" s="1022">
        <v>75.3</v>
      </c>
      <c r="D21" s="1022">
        <v>75.05</v>
      </c>
      <c r="E21" s="1021">
        <v>66.8</v>
      </c>
      <c r="F21" s="1022">
        <v>67.599999999999994</v>
      </c>
      <c r="G21" s="1023">
        <v>67.025000000000006</v>
      </c>
      <c r="H21" s="1022">
        <v>54.4</v>
      </c>
      <c r="I21" s="1022">
        <v>56.7</v>
      </c>
      <c r="J21" s="1022">
        <v>59.6</v>
      </c>
      <c r="K21" s="1021">
        <v>3.7</v>
      </c>
      <c r="L21" s="1022">
        <v>3.4</v>
      </c>
      <c r="M21" s="1023">
        <v>4.3</v>
      </c>
      <c r="N21" s="1021">
        <v>1.4</v>
      </c>
      <c r="O21" s="1022">
        <v>1.1000000000000001</v>
      </c>
      <c r="P21" s="1022">
        <v>1.1000000000000001</v>
      </c>
      <c r="Q21" s="1021">
        <v>10.199999999999999</v>
      </c>
      <c r="R21" s="1022">
        <v>11.4</v>
      </c>
      <c r="S21" s="1023">
        <v>12.8</v>
      </c>
      <c r="T21" s="1021">
        <v>10.3</v>
      </c>
      <c r="U21" s="1022">
        <v>9.6999999999999993</v>
      </c>
      <c r="V21" s="1024">
        <v>10.925000000000001</v>
      </c>
    </row>
    <row r="22" spans="1:22" ht="16.5" customHeight="1">
      <c r="A22" s="390" t="s">
        <v>411</v>
      </c>
      <c r="B22" s="1021">
        <v>75.5</v>
      </c>
      <c r="C22" s="1022">
        <v>76.8</v>
      </c>
      <c r="D22" s="1022">
        <v>77.400000000000006</v>
      </c>
      <c r="E22" s="1021">
        <v>64.099999999999994</v>
      </c>
      <c r="F22" s="1022">
        <v>65.8</v>
      </c>
      <c r="G22" s="1023">
        <v>67.975000000000009</v>
      </c>
      <c r="H22" s="1022">
        <v>50.2</v>
      </c>
      <c r="I22" s="1022">
        <v>51.1</v>
      </c>
      <c r="J22" s="1022">
        <v>52.875</v>
      </c>
      <c r="K22" s="1021">
        <v>3.7</v>
      </c>
      <c r="L22" s="1022">
        <v>3.6</v>
      </c>
      <c r="M22" s="1023">
        <v>4.3</v>
      </c>
      <c r="N22" s="1021">
        <v>1.8</v>
      </c>
      <c r="O22" s="1022">
        <v>0.9</v>
      </c>
      <c r="P22" s="1022">
        <v>1.1000000000000001</v>
      </c>
      <c r="Q22" s="1021">
        <v>9.1</v>
      </c>
      <c r="R22" s="1022">
        <v>9.3000000000000007</v>
      </c>
      <c r="S22" s="1023">
        <v>10.7</v>
      </c>
      <c r="T22" s="1021">
        <v>5.4</v>
      </c>
      <c r="U22" s="1022">
        <v>4.7</v>
      </c>
      <c r="V22" s="1024">
        <v>6.15</v>
      </c>
    </row>
    <row r="23" spans="1:22" ht="16.5" customHeight="1">
      <c r="A23" s="390" t="s">
        <v>412</v>
      </c>
      <c r="B23" s="1021">
        <v>79.900000000000006</v>
      </c>
      <c r="C23" s="1022">
        <v>80.599999999999994</v>
      </c>
      <c r="D23" s="1022" t="s">
        <v>282</v>
      </c>
      <c r="E23" s="1021">
        <v>75.8</v>
      </c>
      <c r="F23" s="1022">
        <v>76.599999999999994</v>
      </c>
      <c r="G23" s="1023" t="s">
        <v>282</v>
      </c>
      <c r="H23" s="1022">
        <v>71.400000000000006</v>
      </c>
      <c r="I23" s="1022">
        <v>72.7</v>
      </c>
      <c r="J23" s="1022" t="s">
        <v>282</v>
      </c>
      <c r="K23" s="1021">
        <v>3.4</v>
      </c>
      <c r="L23" s="1022">
        <v>3.1</v>
      </c>
      <c r="M23" s="1023">
        <v>3.8</v>
      </c>
      <c r="N23" s="1021">
        <v>1.4</v>
      </c>
      <c r="O23" s="1022">
        <v>1.2</v>
      </c>
      <c r="P23" s="1022">
        <v>1.1000000000000001</v>
      </c>
      <c r="Q23" s="1021">
        <v>6.2</v>
      </c>
      <c r="R23" s="1022">
        <v>5.8</v>
      </c>
      <c r="S23" s="1023">
        <v>7.5</v>
      </c>
      <c r="T23" s="1021">
        <v>8.8000000000000007</v>
      </c>
      <c r="U23" s="1022">
        <v>7.9</v>
      </c>
      <c r="V23" s="1024" t="s">
        <v>282</v>
      </c>
    </row>
    <row r="24" spans="1:22" ht="16.5" customHeight="1">
      <c r="A24" s="390" t="s">
        <v>413</v>
      </c>
      <c r="B24" s="1021">
        <v>79.2</v>
      </c>
      <c r="C24" s="1022">
        <v>80.099999999999994</v>
      </c>
      <c r="D24" s="1022">
        <v>79.974999999999994</v>
      </c>
      <c r="E24" s="1021">
        <v>74.2</v>
      </c>
      <c r="F24" s="1022">
        <v>75.5</v>
      </c>
      <c r="G24" s="1023">
        <v>75.5</v>
      </c>
      <c r="H24" s="1022">
        <v>67.7</v>
      </c>
      <c r="I24" s="1022">
        <v>69.7</v>
      </c>
      <c r="J24" s="1022">
        <v>70.974999999999994</v>
      </c>
      <c r="K24" s="1021">
        <v>3.8</v>
      </c>
      <c r="L24" s="1022">
        <v>3.4</v>
      </c>
      <c r="M24" s="1023">
        <v>3.8</v>
      </c>
      <c r="N24" s="1021">
        <v>1.4</v>
      </c>
      <c r="O24" s="1022">
        <v>1</v>
      </c>
      <c r="P24" s="1022">
        <v>0.9</v>
      </c>
      <c r="Q24" s="1021">
        <v>7.2</v>
      </c>
      <c r="R24" s="1022">
        <v>6.7</v>
      </c>
      <c r="S24" s="1023">
        <v>9.1</v>
      </c>
      <c r="T24" s="1021">
        <v>6.6</v>
      </c>
      <c r="U24" s="1022">
        <v>5.8</v>
      </c>
      <c r="V24" s="1024">
        <v>6.8000000000000007</v>
      </c>
    </row>
    <row r="25" spans="1:22" ht="16.5" customHeight="1">
      <c r="A25" s="390" t="s">
        <v>414</v>
      </c>
      <c r="B25" s="1021">
        <v>72.2</v>
      </c>
      <c r="C25" s="1022">
        <v>73</v>
      </c>
      <c r="D25" s="1022">
        <v>73.575000000000003</v>
      </c>
      <c r="E25" s="1021">
        <v>65</v>
      </c>
      <c r="F25" s="1022">
        <v>65.3</v>
      </c>
      <c r="G25" s="1023">
        <v>65.75</v>
      </c>
      <c r="H25" s="1022">
        <v>48.9</v>
      </c>
      <c r="I25" s="1022">
        <v>49.5</v>
      </c>
      <c r="J25" s="1022">
        <v>51.800000000000004</v>
      </c>
      <c r="K25" s="1021">
        <v>3.9</v>
      </c>
      <c r="L25" s="1022">
        <v>3.3</v>
      </c>
      <c r="M25" s="1023">
        <v>3.2</v>
      </c>
      <c r="N25" s="1021">
        <v>1</v>
      </c>
      <c r="O25" s="1022">
        <v>0.7</v>
      </c>
      <c r="P25" s="1022">
        <v>0.6</v>
      </c>
      <c r="Q25" s="1021">
        <v>11.7</v>
      </c>
      <c r="R25" s="1022">
        <v>9.9</v>
      </c>
      <c r="S25" s="1023">
        <v>10.8</v>
      </c>
      <c r="T25" s="1021">
        <v>9.9</v>
      </c>
      <c r="U25" s="1022">
        <v>8.4</v>
      </c>
      <c r="V25" s="1024">
        <v>8.5</v>
      </c>
    </row>
    <row r="26" spans="1:22" ht="16.5" customHeight="1">
      <c r="A26" s="390" t="s">
        <v>415</v>
      </c>
      <c r="B26" s="1021">
        <v>75.400000000000006</v>
      </c>
      <c r="C26" s="1022">
        <v>76.099999999999994</v>
      </c>
      <c r="D26" s="1022">
        <v>74.674999999999997</v>
      </c>
      <c r="E26" s="1021">
        <v>72.099999999999994</v>
      </c>
      <c r="F26" s="1022">
        <v>72.7</v>
      </c>
      <c r="G26" s="1023">
        <v>71.849999999999994</v>
      </c>
      <c r="H26" s="1022">
        <v>59.2</v>
      </c>
      <c r="I26" s="1022">
        <v>60.4</v>
      </c>
      <c r="J26" s="1022">
        <v>60.75</v>
      </c>
      <c r="K26" s="1021">
        <v>7.1</v>
      </c>
      <c r="L26" s="1022">
        <v>6.5</v>
      </c>
      <c r="M26" s="1023">
        <v>6.9</v>
      </c>
      <c r="N26" s="1021">
        <v>3.1</v>
      </c>
      <c r="O26" s="1022">
        <v>2.8</v>
      </c>
      <c r="P26" s="1022">
        <v>2.2999999999999998</v>
      </c>
      <c r="Q26" s="1021">
        <v>20.3</v>
      </c>
      <c r="R26" s="1022">
        <v>18.3</v>
      </c>
      <c r="S26" s="1023">
        <v>22.6</v>
      </c>
      <c r="T26" s="1021">
        <v>7.4</v>
      </c>
      <c r="U26" s="1022">
        <v>6.9</v>
      </c>
      <c r="V26" s="1024">
        <v>6.5500000000000007</v>
      </c>
    </row>
    <row r="27" spans="1:22" ht="16.5" customHeight="1">
      <c r="A27" s="390" t="s">
        <v>416</v>
      </c>
      <c r="B27" s="1021">
        <v>76.2</v>
      </c>
      <c r="C27" s="1022">
        <v>76.8</v>
      </c>
      <c r="D27" s="1022">
        <v>75.475000000000009</v>
      </c>
      <c r="E27" s="1021">
        <v>71.7</v>
      </c>
      <c r="F27" s="1022">
        <v>72.400000000000006</v>
      </c>
      <c r="G27" s="1023">
        <v>71.524999999999991</v>
      </c>
      <c r="H27" s="1022">
        <v>54</v>
      </c>
      <c r="I27" s="1022">
        <v>54.5</v>
      </c>
      <c r="J27" s="1022">
        <v>54.7</v>
      </c>
      <c r="K27" s="1021">
        <v>4.9000000000000004</v>
      </c>
      <c r="L27" s="1022">
        <v>4.5</v>
      </c>
      <c r="M27" s="1023">
        <v>5.4</v>
      </c>
      <c r="N27" s="1021">
        <v>1.4</v>
      </c>
      <c r="O27" s="1022">
        <v>1.1000000000000001</v>
      </c>
      <c r="P27" s="1022">
        <v>1.3</v>
      </c>
      <c r="Q27" s="1021">
        <v>9.4</v>
      </c>
      <c r="R27" s="1022">
        <v>8.5</v>
      </c>
      <c r="S27" s="1023">
        <v>10.5</v>
      </c>
      <c r="T27" s="1021">
        <v>11.4</v>
      </c>
      <c r="U27" s="1022">
        <v>10.7</v>
      </c>
      <c r="V27" s="1024">
        <v>12.275</v>
      </c>
    </row>
    <row r="28" spans="1:22" ht="16.5" customHeight="1">
      <c r="A28" s="390" t="s">
        <v>417</v>
      </c>
      <c r="B28" s="1021">
        <v>69.900000000000006</v>
      </c>
      <c r="C28" s="1022">
        <v>70.900000000000006</v>
      </c>
      <c r="D28" s="1022">
        <v>70.775000000000006</v>
      </c>
      <c r="E28" s="1021">
        <v>60.6</v>
      </c>
      <c r="F28" s="1022">
        <v>61.3</v>
      </c>
      <c r="G28" s="1023">
        <v>60.95</v>
      </c>
      <c r="H28" s="1022">
        <v>46.3</v>
      </c>
      <c r="I28" s="1022">
        <v>47.8</v>
      </c>
      <c r="J28" s="1022">
        <v>48.475000000000001</v>
      </c>
      <c r="K28" s="1021">
        <v>4.2</v>
      </c>
      <c r="L28" s="1022">
        <v>3.9</v>
      </c>
      <c r="M28" s="1023">
        <v>5</v>
      </c>
      <c r="N28" s="1021">
        <v>1.8</v>
      </c>
      <c r="O28" s="1022">
        <v>1.7</v>
      </c>
      <c r="P28" s="1022">
        <v>1.5</v>
      </c>
      <c r="Q28" s="1021">
        <v>16.2</v>
      </c>
      <c r="R28" s="1022">
        <v>16.8</v>
      </c>
      <c r="S28" s="1023">
        <v>17.3</v>
      </c>
      <c r="T28" s="1021">
        <v>5.8</v>
      </c>
      <c r="U28" s="1022">
        <v>6.3</v>
      </c>
      <c r="V28" s="1024">
        <v>8.1499999999999986</v>
      </c>
    </row>
    <row r="29" spans="1:22" ht="16.5" customHeight="1">
      <c r="A29" s="390" t="s">
        <v>418</v>
      </c>
      <c r="B29" s="1021">
        <v>59.5</v>
      </c>
      <c r="C29" s="1022">
        <v>61.2</v>
      </c>
      <c r="D29" s="1022">
        <v>61.125</v>
      </c>
      <c r="E29" s="1021">
        <v>49.1</v>
      </c>
      <c r="F29" s="1022">
        <v>51.3</v>
      </c>
      <c r="G29" s="1023">
        <v>51.75</v>
      </c>
      <c r="H29" s="1022">
        <v>41.1</v>
      </c>
      <c r="I29" s="1022">
        <v>43.2</v>
      </c>
      <c r="J29" s="1022">
        <v>44.575000000000003</v>
      </c>
      <c r="K29" s="1021">
        <v>19.3</v>
      </c>
      <c r="L29" s="1022">
        <v>17.3</v>
      </c>
      <c r="M29" s="1023">
        <v>16.3</v>
      </c>
      <c r="N29" s="1021">
        <v>13.6</v>
      </c>
      <c r="O29" s="1022">
        <v>12.2</v>
      </c>
      <c r="P29" s="1022">
        <v>10.9</v>
      </c>
      <c r="Q29" s="1021">
        <v>39.9</v>
      </c>
      <c r="R29" s="1022">
        <v>35.200000000000003</v>
      </c>
      <c r="S29" s="1022">
        <v>35</v>
      </c>
      <c r="T29" s="1021">
        <v>22.3</v>
      </c>
      <c r="U29" s="1022">
        <v>21</v>
      </c>
      <c r="V29" s="1024">
        <v>19.024999999999999</v>
      </c>
    </row>
    <row r="30" spans="1:22" ht="16.5" customHeight="1">
      <c r="A30" s="390" t="s">
        <v>419</v>
      </c>
      <c r="B30" s="1021">
        <v>72.400000000000006</v>
      </c>
      <c r="C30" s="1022">
        <v>73.400000000000006</v>
      </c>
      <c r="D30" s="1022">
        <v>72.45</v>
      </c>
      <c r="E30" s="1021">
        <v>65.5</v>
      </c>
      <c r="F30" s="1022">
        <v>66.900000000000006</v>
      </c>
      <c r="G30" s="1023">
        <v>66.149999999999991</v>
      </c>
      <c r="H30" s="1022">
        <v>54.2</v>
      </c>
      <c r="I30" s="1022">
        <v>57</v>
      </c>
      <c r="J30" s="1022">
        <v>58.3</v>
      </c>
      <c r="K30" s="1021">
        <v>6.5</v>
      </c>
      <c r="L30" s="1022">
        <v>5.8</v>
      </c>
      <c r="M30" s="1023">
        <v>6.7</v>
      </c>
      <c r="N30" s="1021">
        <v>4</v>
      </c>
      <c r="O30" s="1022">
        <v>3.4</v>
      </c>
      <c r="P30" s="1022">
        <v>3.2</v>
      </c>
      <c r="Q30" s="1021">
        <v>14.9</v>
      </c>
      <c r="R30" s="1022">
        <v>16.100000000000001</v>
      </c>
      <c r="S30" s="1023">
        <v>19.3</v>
      </c>
      <c r="T30" s="1021">
        <v>29.8</v>
      </c>
      <c r="U30" s="1022">
        <v>30.9</v>
      </c>
      <c r="V30" s="1024">
        <v>30.324999999999999</v>
      </c>
    </row>
    <row r="31" spans="1:22" ht="16.5" customHeight="1">
      <c r="A31" s="390" t="s">
        <v>420</v>
      </c>
      <c r="B31" s="1021">
        <v>75.400000000000006</v>
      </c>
      <c r="C31" s="1022">
        <v>76.400000000000006</v>
      </c>
      <c r="D31" s="1022">
        <v>75.599999999999994</v>
      </c>
      <c r="E31" s="1021">
        <v>71.7</v>
      </c>
      <c r="F31" s="1022">
        <v>72.900000000000006</v>
      </c>
      <c r="G31" s="1023">
        <v>72.400000000000006</v>
      </c>
      <c r="H31" s="1022">
        <v>47</v>
      </c>
      <c r="I31" s="1022">
        <v>48.6</v>
      </c>
      <c r="J31" s="1022">
        <v>50.45</v>
      </c>
      <c r="K31" s="1021">
        <v>5.0999999999999996</v>
      </c>
      <c r="L31" s="1022">
        <v>4.5</v>
      </c>
      <c r="M31" s="1023">
        <v>5</v>
      </c>
      <c r="N31" s="1021">
        <v>2.2000000000000002</v>
      </c>
      <c r="O31" s="1022">
        <v>1.9</v>
      </c>
      <c r="P31" s="1022">
        <v>1.9</v>
      </c>
      <c r="Q31" s="1021">
        <v>8.8000000000000007</v>
      </c>
      <c r="R31" s="1022">
        <v>8.1</v>
      </c>
      <c r="S31" s="1023">
        <v>14.2</v>
      </c>
      <c r="T31" s="1021">
        <v>8.6</v>
      </c>
      <c r="U31" s="1022">
        <v>9.5</v>
      </c>
      <c r="V31" s="1024">
        <v>11.125000000000002</v>
      </c>
    </row>
    <row r="32" spans="1:22" ht="16.5" customHeight="1">
      <c r="A32" s="390" t="s">
        <v>421</v>
      </c>
      <c r="B32" s="1021">
        <v>67</v>
      </c>
      <c r="C32" s="1022">
        <v>68</v>
      </c>
      <c r="D32" s="1022">
        <v>65.725000000000009</v>
      </c>
      <c r="E32" s="1021">
        <v>61</v>
      </c>
      <c r="F32" s="1022">
        <v>62.1</v>
      </c>
      <c r="G32" s="1023">
        <v>60.025000000000006</v>
      </c>
      <c r="H32" s="1022">
        <v>52.2</v>
      </c>
      <c r="I32" s="1022">
        <v>53.8</v>
      </c>
      <c r="J32" s="1022">
        <v>54.675000000000004</v>
      </c>
      <c r="K32" s="1021">
        <v>15.3</v>
      </c>
      <c r="L32" s="1022">
        <v>14.1</v>
      </c>
      <c r="M32" s="1023">
        <v>15.5</v>
      </c>
      <c r="N32" s="1021">
        <v>6.4</v>
      </c>
      <c r="O32" s="1022">
        <v>5.3</v>
      </c>
      <c r="P32" s="1022">
        <v>5</v>
      </c>
      <c r="Q32" s="1021">
        <v>34.299999999999997</v>
      </c>
      <c r="R32" s="1022">
        <v>32.5</v>
      </c>
      <c r="S32" s="1023">
        <v>38.299999999999997</v>
      </c>
      <c r="T32" s="1021">
        <v>22.1</v>
      </c>
      <c r="U32" s="1022">
        <v>20.3</v>
      </c>
      <c r="V32" s="1024">
        <v>21.75</v>
      </c>
    </row>
    <row r="33" spans="1:22" ht="16.5" customHeight="1" thickBot="1">
      <c r="A33" s="391" t="s">
        <v>422</v>
      </c>
      <c r="B33" s="1341">
        <v>82.4</v>
      </c>
      <c r="C33" s="1342">
        <v>82.1</v>
      </c>
      <c r="D33" s="1342">
        <v>80.825000000000003</v>
      </c>
      <c r="E33" s="1341">
        <v>80.2</v>
      </c>
      <c r="F33" s="1342">
        <v>79.7</v>
      </c>
      <c r="G33" s="1343">
        <v>78.25</v>
      </c>
      <c r="H33" s="1342">
        <v>78</v>
      </c>
      <c r="I33" s="1342">
        <v>77.7</v>
      </c>
      <c r="J33" s="1342">
        <v>77.599999999999994</v>
      </c>
      <c r="K33" s="1341">
        <v>6.4</v>
      </c>
      <c r="L33" s="1342">
        <v>6.8</v>
      </c>
      <c r="M33" s="1343">
        <v>8.3000000000000007</v>
      </c>
      <c r="N33" s="1341">
        <v>1.1000000000000001</v>
      </c>
      <c r="O33" s="1342">
        <v>0.9</v>
      </c>
      <c r="P33" s="1342">
        <v>1.1000000000000001</v>
      </c>
      <c r="Q33" s="1341">
        <v>17.399999999999999</v>
      </c>
      <c r="R33" s="1342">
        <v>20.100000000000001</v>
      </c>
      <c r="S33" s="1343">
        <v>23.9</v>
      </c>
      <c r="T33" s="1341">
        <v>18.7</v>
      </c>
      <c r="U33" s="1342">
        <v>20.6</v>
      </c>
      <c r="V33" s="1344">
        <v>24.575000000000003</v>
      </c>
    </row>
    <row r="34" spans="1:22" ht="11.25" customHeight="1" thickTop="1">
      <c r="A34" s="176"/>
      <c r="B34" s="1030"/>
      <c r="C34" s="1030"/>
      <c r="D34" s="1030"/>
      <c r="E34" s="1030"/>
      <c r="F34" s="1030"/>
      <c r="G34" s="1030"/>
      <c r="H34" s="1030"/>
      <c r="I34" s="1030"/>
      <c r="J34" s="1030"/>
      <c r="K34" s="1030"/>
      <c r="L34" s="1030"/>
      <c r="M34" s="1030"/>
      <c r="N34" s="1030"/>
      <c r="O34" s="1030"/>
      <c r="P34" s="1031"/>
      <c r="Q34" s="392"/>
      <c r="R34" s="392"/>
      <c r="S34" s="392"/>
      <c r="T34" s="392"/>
      <c r="U34" s="392"/>
      <c r="V34" s="392"/>
    </row>
    <row r="35" spans="1:22" ht="15.75" customHeight="1">
      <c r="A35" s="1701" t="s">
        <v>502</v>
      </c>
      <c r="B35" s="1701"/>
      <c r="C35" s="1701"/>
      <c r="D35" s="1701"/>
      <c r="E35" s="1701"/>
      <c r="F35" s="1701"/>
      <c r="G35" s="1701"/>
      <c r="H35" s="1701"/>
      <c r="I35" s="1701"/>
      <c r="J35" s="1701"/>
      <c r="K35" s="1701"/>
      <c r="L35" s="1701"/>
      <c r="M35" s="1701"/>
      <c r="N35" s="1701"/>
      <c r="O35" s="1701"/>
      <c r="P35" s="1701"/>
      <c r="Q35" s="1701"/>
      <c r="R35" s="1701"/>
      <c r="S35"/>
    </row>
    <row r="36" spans="1:22" ht="28.5" customHeight="1">
      <c r="A36" s="1702" t="s">
        <v>423</v>
      </c>
      <c r="B36" s="1702"/>
      <c r="C36" s="1702"/>
      <c r="D36" s="1702"/>
      <c r="E36" s="1702"/>
      <c r="F36" s="1702"/>
      <c r="G36" s="1702"/>
      <c r="H36" s="1702"/>
      <c r="I36" s="1702"/>
      <c r="J36" s="1702"/>
      <c r="K36" s="1702"/>
      <c r="L36" s="1702"/>
      <c r="M36" s="1702"/>
      <c r="N36" s="1702"/>
      <c r="O36" s="1702"/>
      <c r="P36" s="1702"/>
      <c r="Q36" s="1702"/>
      <c r="R36" s="1702"/>
      <c r="S36" s="1702"/>
      <c r="T36" s="1702"/>
      <c r="U36" s="1702"/>
      <c r="V36" s="1702"/>
    </row>
    <row r="37" spans="1:22" ht="15" customHeight="1">
      <c r="A37" s="1032" t="s">
        <v>711</v>
      </c>
      <c r="B37" s="1032"/>
      <c r="C37" s="1032"/>
      <c r="D37" s="1032"/>
      <c r="E37" s="1032"/>
      <c r="F37" s="1032"/>
      <c r="G37" s="1032"/>
      <c r="H37" s="1032"/>
      <c r="I37" s="1032"/>
      <c r="J37" s="1032"/>
      <c r="K37" s="1032"/>
      <c r="L37" s="1032"/>
      <c r="M37" s="1032"/>
      <c r="N37" s="1032"/>
      <c r="O37" s="1032"/>
      <c r="P37" s="1032"/>
      <c r="Q37" s="1032"/>
      <c r="R37" s="1032"/>
      <c r="S37"/>
    </row>
    <row r="39" spans="1:22" ht="15.5">
      <c r="K39" s="594" t="s">
        <v>330</v>
      </c>
      <c r="L39" s="393"/>
    </row>
  </sheetData>
  <mergeCells count="11">
    <mergeCell ref="A35:R35"/>
    <mergeCell ref="A36:V36"/>
    <mergeCell ref="A1:V1"/>
    <mergeCell ref="B3:J3"/>
    <mergeCell ref="K3:M4"/>
    <mergeCell ref="N3:P4"/>
    <mergeCell ref="Q3:S4"/>
    <mergeCell ref="T3:V4"/>
    <mergeCell ref="B4:D4"/>
    <mergeCell ref="E4:G4"/>
    <mergeCell ref="H4:J4"/>
  </mergeCells>
  <hyperlinks>
    <hyperlink ref="K39" location="'Seznam příloh'!A1" display="zpět" xr:uid="{F7E6555F-145C-4B9D-B6DB-94C45EBAEDDF}"/>
  </hyperlinks>
  <printOptions horizontalCentered="1"/>
  <pageMargins left="0.39370078740157483" right="0.35433070866141736" top="0.98425196850393704" bottom="0.59055118110236227" header="0.74803149606299213" footer="0.31496062992125984"/>
  <pageSetup paperSize="9" scale="65" orientation="landscape" r:id="rId1"/>
  <headerFooter>
    <oddHeader>&amp;R&amp;"Arial,Obyčejné"&amp;12Příloha č. 20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A8783-694B-4FD3-914B-48EA74D0EC75}">
  <sheetPr>
    <pageSetUpPr fitToPage="1"/>
  </sheetPr>
  <dimension ref="A1:J41"/>
  <sheetViews>
    <sheetView view="pageBreakPreview" zoomScale="85" zoomScaleNormal="70" zoomScaleSheetLayoutView="85" workbookViewId="0">
      <selection activeCell="Q15" sqref="Q15"/>
    </sheetView>
  </sheetViews>
  <sheetFormatPr defaultColWidth="9.1796875" defaultRowHeight="12.5"/>
  <cols>
    <col min="1" max="1" width="17.26953125" style="1033" customWidth="1"/>
    <col min="2" max="3" width="8.26953125" style="1033" customWidth="1"/>
    <col min="4" max="4" width="7.54296875" style="1033" customWidth="1"/>
    <col min="5" max="6" width="8.1796875" style="1033" customWidth="1"/>
    <col min="7" max="7" width="7.54296875" style="1033" customWidth="1"/>
    <col min="8" max="9" width="8.26953125" style="1033" customWidth="1"/>
    <col min="10" max="10" width="7.54296875" style="1033" customWidth="1"/>
    <col min="11" max="16384" width="9.1796875" style="1033"/>
  </cols>
  <sheetData>
    <row r="1" spans="1:10" ht="20.25" customHeight="1">
      <c r="A1" s="1724" t="s">
        <v>712</v>
      </c>
      <c r="B1" s="1724"/>
      <c r="C1" s="1724"/>
      <c r="D1" s="1724"/>
      <c r="E1" s="1724"/>
      <c r="F1" s="1724"/>
      <c r="G1" s="1724"/>
      <c r="H1" s="1724"/>
      <c r="I1" s="1724"/>
      <c r="J1" s="1724"/>
    </row>
    <row r="2" spans="1:10" ht="14.25" customHeight="1" thickBot="1">
      <c r="A2" s="1034"/>
      <c r="B2" s="1035"/>
      <c r="C2" s="1036"/>
      <c r="D2" s="1036"/>
      <c r="E2" s="1036"/>
      <c r="F2" s="1037"/>
      <c r="G2" s="1037"/>
      <c r="H2" s="1037"/>
      <c r="I2" s="626"/>
      <c r="J2" s="626"/>
    </row>
    <row r="3" spans="1:10" ht="19.5" customHeight="1" thickTop="1">
      <c r="A3" s="1725" t="s">
        <v>145</v>
      </c>
      <c r="B3" s="1708" t="s">
        <v>424</v>
      </c>
      <c r="C3" s="1709"/>
      <c r="D3" s="1712"/>
      <c r="E3" s="1708" t="s">
        <v>425</v>
      </c>
      <c r="F3" s="1709"/>
      <c r="G3" s="1712"/>
      <c r="H3" s="1728" t="s">
        <v>426</v>
      </c>
      <c r="I3" s="1729"/>
      <c r="J3" s="1730"/>
    </row>
    <row r="4" spans="1:10" ht="21" customHeight="1">
      <c r="A4" s="1726"/>
      <c r="B4" s="1710"/>
      <c r="C4" s="1711"/>
      <c r="D4" s="1713"/>
      <c r="E4" s="1710"/>
      <c r="F4" s="1711"/>
      <c r="G4" s="1713"/>
      <c r="H4" s="1731"/>
      <c r="I4" s="1732"/>
      <c r="J4" s="1733"/>
    </row>
    <row r="5" spans="1:10" ht="27.5" customHeight="1" thickBot="1">
      <c r="A5" s="1727"/>
      <c r="B5" s="416">
        <v>2018</v>
      </c>
      <c r="C5" s="416">
        <v>2019</v>
      </c>
      <c r="D5" s="416" t="s">
        <v>709</v>
      </c>
      <c r="E5" s="416">
        <v>2018</v>
      </c>
      <c r="F5" s="416">
        <v>2019</v>
      </c>
      <c r="G5" s="416" t="s">
        <v>709</v>
      </c>
      <c r="H5" s="416">
        <v>2018</v>
      </c>
      <c r="I5" s="416">
        <v>2019</v>
      </c>
      <c r="J5" s="417">
        <v>2020</v>
      </c>
    </row>
    <row r="6" spans="1:10" ht="15.75" customHeight="1" thickTop="1">
      <c r="A6" s="1038" t="s">
        <v>710</v>
      </c>
      <c r="B6" s="1039">
        <v>15.6</v>
      </c>
      <c r="C6" s="1040">
        <v>15</v>
      </c>
      <c r="D6" s="1041">
        <v>13.6</v>
      </c>
      <c r="E6" s="1042">
        <v>19</v>
      </c>
      <c r="F6" s="1043">
        <v>19</v>
      </c>
      <c r="G6" s="1044">
        <v>18.95</v>
      </c>
      <c r="H6" s="1043" t="s">
        <v>282</v>
      </c>
      <c r="I6" s="1043" t="s">
        <v>282</v>
      </c>
      <c r="J6" s="1045" t="s">
        <v>282</v>
      </c>
    </row>
    <row r="7" spans="1:10" ht="15.75" customHeight="1">
      <c r="A7" s="1046" t="s">
        <v>397</v>
      </c>
      <c r="B7" s="1047">
        <v>10.8</v>
      </c>
      <c r="C7" s="1033">
        <v>10.9</v>
      </c>
      <c r="D7" s="1048">
        <v>10.225</v>
      </c>
      <c r="E7" s="1049">
        <v>24.9</v>
      </c>
      <c r="F7" s="1050">
        <v>25.3</v>
      </c>
      <c r="G7" s="1051">
        <v>24.774999999999999</v>
      </c>
      <c r="H7" s="1050" t="s">
        <v>282</v>
      </c>
      <c r="I7" s="1050" t="s">
        <v>282</v>
      </c>
      <c r="J7" s="1052" t="s">
        <v>282</v>
      </c>
    </row>
    <row r="8" spans="1:10" ht="15.75" customHeight="1">
      <c r="A8" s="1046" t="s">
        <v>398</v>
      </c>
      <c r="B8" s="1047">
        <v>4.0999999999999996</v>
      </c>
      <c r="C8" s="1033">
        <v>4.4000000000000004</v>
      </c>
      <c r="D8" s="1048">
        <v>3.625</v>
      </c>
      <c r="E8" s="1049">
        <v>2</v>
      </c>
      <c r="F8" s="1050">
        <v>2.1</v>
      </c>
      <c r="G8" s="1051">
        <v>2.0500000000000003</v>
      </c>
      <c r="H8" s="1050">
        <v>0.9</v>
      </c>
      <c r="I8" s="1050">
        <v>0.9</v>
      </c>
      <c r="J8" s="1052">
        <v>0.8</v>
      </c>
    </row>
    <row r="9" spans="1:10" ht="15.75" customHeight="1">
      <c r="A9" s="1025" t="s">
        <v>264</v>
      </c>
      <c r="B9" s="853">
        <v>8.9</v>
      </c>
      <c r="C9" s="1053">
        <v>8.1999999999999993</v>
      </c>
      <c r="D9" s="1054">
        <v>7.35</v>
      </c>
      <c r="E9" s="1055">
        <v>7.4</v>
      </c>
      <c r="F9" s="1056">
        <v>7.4</v>
      </c>
      <c r="G9" s="1057">
        <v>6.7999999999999989</v>
      </c>
      <c r="H9" s="1056">
        <v>5.6</v>
      </c>
      <c r="I9" s="1056">
        <v>6.3</v>
      </c>
      <c r="J9" s="1058">
        <v>5.5</v>
      </c>
    </row>
    <row r="10" spans="1:10" ht="15.75" customHeight="1">
      <c r="A10" s="1046" t="s">
        <v>399</v>
      </c>
      <c r="B10" s="1047">
        <v>10.7</v>
      </c>
      <c r="C10" s="1033">
        <v>10.9</v>
      </c>
      <c r="D10" s="1048">
        <v>10.95</v>
      </c>
      <c r="E10" s="1049">
        <v>24.9</v>
      </c>
      <c r="F10" s="1050">
        <v>25.1</v>
      </c>
      <c r="G10" s="1051">
        <v>24.450000000000003</v>
      </c>
      <c r="H10" s="1050" t="s">
        <v>282</v>
      </c>
      <c r="I10" s="1050" t="s">
        <v>282</v>
      </c>
      <c r="J10" s="1052" t="s">
        <v>282</v>
      </c>
    </row>
    <row r="11" spans="1:10" ht="15.75" customHeight="1">
      <c r="A11" s="1046" t="s">
        <v>400</v>
      </c>
      <c r="B11" s="1047">
        <v>3.5</v>
      </c>
      <c r="C11" s="1033">
        <v>3.1</v>
      </c>
      <c r="D11" s="1033">
        <v>2.8250000000000002</v>
      </c>
      <c r="E11" s="1049">
        <v>12.3</v>
      </c>
      <c r="F11" s="1050">
        <v>12.7</v>
      </c>
      <c r="G11" s="1051">
        <v>13.425000000000001</v>
      </c>
      <c r="H11" s="1050">
        <v>1.8</v>
      </c>
      <c r="I11" s="1050">
        <v>1.8</v>
      </c>
      <c r="J11" s="1052">
        <v>1.4</v>
      </c>
    </row>
    <row r="12" spans="1:10" ht="15.75" customHeight="1">
      <c r="A12" s="1046" t="s">
        <v>401</v>
      </c>
      <c r="B12" s="1047">
        <v>16.399999999999999</v>
      </c>
      <c r="C12" s="1033">
        <v>15.7</v>
      </c>
      <c r="D12" s="1048">
        <v>14.775</v>
      </c>
      <c r="E12" s="1049">
        <v>16.7</v>
      </c>
      <c r="F12" s="1050">
        <v>17.100000000000001</v>
      </c>
      <c r="G12" s="1051">
        <v>16.375</v>
      </c>
      <c r="H12" s="1050">
        <v>2.2000000000000002</v>
      </c>
      <c r="I12" s="1050">
        <v>2.2000000000000002</v>
      </c>
      <c r="J12" s="1052">
        <v>1.9</v>
      </c>
    </row>
    <row r="13" spans="1:10" ht="15.75" customHeight="1">
      <c r="A13" s="1046" t="s">
        <v>402</v>
      </c>
      <c r="B13" s="1047">
        <v>16.7</v>
      </c>
      <c r="C13" s="1033">
        <v>16.3</v>
      </c>
      <c r="D13" s="1048">
        <v>15.375</v>
      </c>
      <c r="E13" s="1049">
        <v>18.399999999999999</v>
      </c>
      <c r="F13" s="1050">
        <v>18</v>
      </c>
      <c r="G13" s="1051">
        <v>17.549999999999997</v>
      </c>
      <c r="H13" s="1050" t="s">
        <v>282</v>
      </c>
      <c r="I13" s="1050" t="s">
        <v>282</v>
      </c>
      <c r="J13" s="1052" t="s">
        <v>282</v>
      </c>
    </row>
    <row r="14" spans="1:10" ht="15.75" customHeight="1">
      <c r="A14" s="1046" t="s">
        <v>403</v>
      </c>
      <c r="B14" s="1047">
        <v>20</v>
      </c>
      <c r="C14" s="1033">
        <v>18.2</v>
      </c>
      <c r="D14" s="1048">
        <v>15.475000000000001</v>
      </c>
      <c r="E14" s="1049">
        <v>5.7</v>
      </c>
      <c r="F14" s="1050">
        <v>5.4</v>
      </c>
      <c r="G14" s="1051">
        <v>5.2249999999999996</v>
      </c>
      <c r="H14" s="1050">
        <v>1.7</v>
      </c>
      <c r="I14" s="1050">
        <v>1.5</v>
      </c>
      <c r="J14" s="1052">
        <v>1.1000000000000001</v>
      </c>
    </row>
    <row r="15" spans="1:10" ht="15.75" customHeight="1">
      <c r="A15" s="1046" t="s">
        <v>404</v>
      </c>
      <c r="B15" s="1047">
        <v>10</v>
      </c>
      <c r="C15" s="1033">
        <v>9.8000000000000007</v>
      </c>
      <c r="D15" s="1048">
        <v>9.0250000000000004</v>
      </c>
      <c r="E15" s="1049">
        <v>20.2</v>
      </c>
      <c r="F15" s="1050">
        <v>20.3</v>
      </c>
      <c r="G15" s="1051">
        <v>19</v>
      </c>
      <c r="H15" s="1050" t="s">
        <v>282</v>
      </c>
      <c r="I15" s="1050" t="s">
        <v>282</v>
      </c>
      <c r="J15" s="1052" t="s">
        <v>282</v>
      </c>
    </row>
    <row r="16" spans="1:10" ht="15.75" customHeight="1">
      <c r="A16" s="1046" t="s">
        <v>405</v>
      </c>
      <c r="B16" s="1047">
        <v>17</v>
      </c>
      <c r="C16" s="1033">
        <v>17</v>
      </c>
      <c r="D16" s="1048">
        <v>15.05</v>
      </c>
      <c r="E16" s="1049">
        <v>18.5</v>
      </c>
      <c r="F16" s="1050">
        <v>18.899999999999999</v>
      </c>
      <c r="G16" s="1051">
        <v>18.425000000000001</v>
      </c>
      <c r="H16" s="1050" t="s">
        <v>282</v>
      </c>
      <c r="I16" s="1050" t="s">
        <v>282</v>
      </c>
      <c r="J16" s="1052" t="s">
        <v>282</v>
      </c>
    </row>
    <row r="17" spans="1:10" ht="15.75" customHeight="1">
      <c r="A17" s="1046" t="s">
        <v>406</v>
      </c>
      <c r="B17" s="1047">
        <v>13.7</v>
      </c>
      <c r="C17" s="1033">
        <v>13.6</v>
      </c>
      <c r="D17" s="1048">
        <v>13.350000000000001</v>
      </c>
      <c r="E17" s="1049">
        <v>11.4</v>
      </c>
      <c r="F17" s="1050">
        <v>11</v>
      </c>
      <c r="G17" s="1051">
        <v>10.849999999999998</v>
      </c>
      <c r="H17" s="1050" t="s">
        <v>282</v>
      </c>
      <c r="I17" s="1050" t="s">
        <v>282</v>
      </c>
      <c r="J17" s="1052" t="s">
        <v>282</v>
      </c>
    </row>
    <row r="18" spans="1:10" ht="15.75" customHeight="1">
      <c r="A18" s="1046" t="s">
        <v>407</v>
      </c>
      <c r="B18" s="1047">
        <v>1.6</v>
      </c>
      <c r="C18" s="1033">
        <v>1.5</v>
      </c>
      <c r="D18" s="1048">
        <v>1.2749999999999999</v>
      </c>
      <c r="E18" s="1049">
        <v>7.8</v>
      </c>
      <c r="F18" s="1050">
        <v>7.2</v>
      </c>
      <c r="G18" s="1051">
        <v>6.9749999999999996</v>
      </c>
      <c r="H18" s="1050">
        <v>1.4</v>
      </c>
      <c r="I18" s="1050">
        <v>1.4</v>
      </c>
      <c r="J18" s="1052">
        <v>1.3</v>
      </c>
    </row>
    <row r="19" spans="1:10" ht="15.75" customHeight="1">
      <c r="A19" s="1046" t="s">
        <v>408</v>
      </c>
      <c r="B19" s="1047">
        <v>2.7</v>
      </c>
      <c r="C19" s="1033">
        <v>3.2</v>
      </c>
      <c r="D19" s="1048">
        <v>2.75</v>
      </c>
      <c r="E19" s="1049">
        <v>8.1</v>
      </c>
      <c r="F19" s="1050">
        <v>9.1999999999999993</v>
      </c>
      <c r="G19" s="1051">
        <v>9.6750000000000007</v>
      </c>
      <c r="H19" s="1050">
        <v>2.4</v>
      </c>
      <c r="I19" s="1050">
        <v>3.1</v>
      </c>
      <c r="J19" s="1052">
        <v>2.1</v>
      </c>
    </row>
    <row r="20" spans="1:10" ht="15.75" customHeight="1">
      <c r="A20" s="1046" t="s">
        <v>409</v>
      </c>
      <c r="B20" s="1047">
        <v>9.9</v>
      </c>
      <c r="C20" s="1033">
        <v>9.1999999999999993</v>
      </c>
      <c r="D20" s="1048">
        <v>7.7</v>
      </c>
      <c r="E20" s="1049">
        <v>18</v>
      </c>
      <c r="F20" s="1050">
        <v>17.2</v>
      </c>
      <c r="G20" s="1051">
        <v>18.324999999999999</v>
      </c>
      <c r="H20" s="1050">
        <v>1.7</v>
      </c>
      <c r="I20" s="1050">
        <v>1.7</v>
      </c>
      <c r="J20" s="1052">
        <v>1.5</v>
      </c>
    </row>
    <row r="21" spans="1:10" ht="15.75" customHeight="1">
      <c r="A21" s="1046" t="s">
        <v>410</v>
      </c>
      <c r="B21" s="1047">
        <v>7.3</v>
      </c>
      <c r="C21" s="1033">
        <v>6.6</v>
      </c>
      <c r="D21" s="1048">
        <v>5.9</v>
      </c>
      <c r="E21" s="1049">
        <v>4.8</v>
      </c>
      <c r="F21" s="1050">
        <v>5.2</v>
      </c>
      <c r="G21" s="1051">
        <v>5.6749999999999998</v>
      </c>
      <c r="H21" s="1050">
        <v>2.7</v>
      </c>
      <c r="I21" s="1050">
        <v>2.5</v>
      </c>
      <c r="J21" s="1052">
        <v>2</v>
      </c>
    </row>
    <row r="22" spans="1:10" ht="15.75" customHeight="1">
      <c r="A22" s="1046" t="s">
        <v>411</v>
      </c>
      <c r="B22" s="1047">
        <v>7.9</v>
      </c>
      <c r="C22" s="1033">
        <v>9.1999999999999993</v>
      </c>
      <c r="D22" s="1048">
        <v>8.0749999999999993</v>
      </c>
      <c r="E22" s="1049">
        <v>14.1</v>
      </c>
      <c r="F22" s="1050">
        <v>13.1</v>
      </c>
      <c r="G22" s="1051">
        <v>11.975000000000001</v>
      </c>
      <c r="H22" s="1050" t="s">
        <v>282</v>
      </c>
      <c r="I22" s="1050" t="s">
        <v>282</v>
      </c>
      <c r="J22" s="1052" t="s">
        <v>282</v>
      </c>
    </row>
    <row r="23" spans="1:10" ht="15.75" customHeight="1">
      <c r="A23" s="1046" t="s">
        <v>412</v>
      </c>
      <c r="B23" s="1345">
        <v>12.5</v>
      </c>
      <c r="C23" s="1346">
        <v>12</v>
      </c>
      <c r="D23" s="1051" t="s">
        <v>282</v>
      </c>
      <c r="E23" s="1049">
        <v>28</v>
      </c>
      <c r="F23" s="1050">
        <v>28.3</v>
      </c>
      <c r="G23" s="1051" t="s">
        <v>282</v>
      </c>
      <c r="H23" s="1050">
        <v>3</v>
      </c>
      <c r="I23" s="1050">
        <v>3.3</v>
      </c>
      <c r="J23" s="1052">
        <v>2.5</v>
      </c>
    </row>
    <row r="24" spans="1:10" ht="15.75" customHeight="1">
      <c r="A24" s="1046" t="s">
        <v>413</v>
      </c>
      <c r="B24" s="1047">
        <v>21.5</v>
      </c>
      <c r="C24" s="1033">
        <v>20.2</v>
      </c>
      <c r="D24" s="1048">
        <v>18.024999999999999</v>
      </c>
      <c r="E24" s="1049">
        <v>50.8</v>
      </c>
      <c r="F24" s="1050">
        <v>51</v>
      </c>
      <c r="G24" s="1051">
        <v>51.524999999999999</v>
      </c>
      <c r="H24" s="1050">
        <v>2.9</v>
      </c>
      <c r="I24" s="1050">
        <v>3.2</v>
      </c>
      <c r="J24" s="1052">
        <v>2.5</v>
      </c>
    </row>
    <row r="25" spans="1:10" ht="15.75" customHeight="1">
      <c r="A25" s="1046" t="s">
        <v>414</v>
      </c>
      <c r="B25" s="1047">
        <v>24.4</v>
      </c>
      <c r="C25" s="1033">
        <v>21.8</v>
      </c>
      <c r="D25" s="1048">
        <v>18.599999999999998</v>
      </c>
      <c r="E25" s="1049">
        <v>7.1</v>
      </c>
      <c r="F25" s="1050">
        <v>6.8</v>
      </c>
      <c r="G25" s="1051">
        <v>6.6</v>
      </c>
      <c r="H25" s="1050">
        <v>1.2</v>
      </c>
      <c r="I25" s="1050">
        <v>1.1000000000000001</v>
      </c>
      <c r="J25" s="1052">
        <v>0.7</v>
      </c>
    </row>
    <row r="26" spans="1:10" ht="15.75" customHeight="1">
      <c r="A26" s="1046" t="s">
        <v>415</v>
      </c>
      <c r="B26" s="1047">
        <v>22</v>
      </c>
      <c r="C26" s="1033">
        <v>20.8</v>
      </c>
      <c r="D26" s="1048">
        <v>17.725000000000001</v>
      </c>
      <c r="E26" s="1049">
        <v>9.6</v>
      </c>
      <c r="F26" s="1050">
        <v>9.6</v>
      </c>
      <c r="G26" s="1051">
        <v>9.0250000000000004</v>
      </c>
      <c r="H26" s="1050">
        <v>0.9</v>
      </c>
      <c r="I26" s="1050">
        <v>1</v>
      </c>
      <c r="J26" s="1052">
        <v>0.7</v>
      </c>
    </row>
    <row r="27" spans="1:10" ht="15.75" customHeight="1">
      <c r="A27" s="1046" t="s">
        <v>416</v>
      </c>
      <c r="B27" s="1047">
        <v>9.1</v>
      </c>
      <c r="C27" s="1033">
        <v>8.6999999999999993</v>
      </c>
      <c r="D27" s="1048">
        <v>8.1750000000000007</v>
      </c>
      <c r="E27" s="1049">
        <v>28</v>
      </c>
      <c r="F27" s="1050">
        <v>27.8</v>
      </c>
      <c r="G27" s="1051">
        <v>27.774999999999999</v>
      </c>
      <c r="H27" s="1050" t="s">
        <v>282</v>
      </c>
      <c r="I27" s="1050" t="s">
        <v>282</v>
      </c>
      <c r="J27" s="1052" t="s">
        <v>282</v>
      </c>
    </row>
    <row r="28" spans="1:10" ht="15.75" customHeight="1">
      <c r="A28" s="1046" t="s">
        <v>417</v>
      </c>
      <c r="B28" s="1047">
        <v>1.1000000000000001</v>
      </c>
      <c r="C28" s="1033">
        <v>1.4</v>
      </c>
      <c r="D28" s="1048">
        <v>1.2749999999999999</v>
      </c>
      <c r="E28" s="1049">
        <v>7.5</v>
      </c>
      <c r="F28" s="1050">
        <v>7.1</v>
      </c>
      <c r="G28" s="1051">
        <v>6.8</v>
      </c>
      <c r="H28" s="1050">
        <v>1.2</v>
      </c>
      <c r="I28" s="1050">
        <v>1.1000000000000001</v>
      </c>
      <c r="J28" s="1052">
        <v>0.8</v>
      </c>
    </row>
    <row r="29" spans="1:10" ht="15.75" customHeight="1">
      <c r="A29" s="1046" t="s">
        <v>418</v>
      </c>
      <c r="B29" s="1047">
        <v>11.3</v>
      </c>
      <c r="C29" s="1033">
        <v>12.5</v>
      </c>
      <c r="D29" s="1048">
        <v>10.125</v>
      </c>
      <c r="E29" s="1049">
        <v>9.1999999999999993</v>
      </c>
      <c r="F29" s="1050">
        <v>9.1999999999999993</v>
      </c>
      <c r="G29" s="1051">
        <v>8.6499999999999986</v>
      </c>
      <c r="H29" s="1050" t="s">
        <v>282</v>
      </c>
      <c r="I29" s="1050" t="s">
        <v>282</v>
      </c>
      <c r="J29" s="1052" t="s">
        <v>282</v>
      </c>
    </row>
    <row r="30" spans="1:10" ht="15.75" customHeight="1">
      <c r="A30" s="1046" t="s">
        <v>419</v>
      </c>
      <c r="B30" s="1047">
        <v>8.3000000000000007</v>
      </c>
      <c r="C30" s="1033">
        <v>8.1999999999999993</v>
      </c>
      <c r="D30" s="1048">
        <v>6.75</v>
      </c>
      <c r="E30" s="1049">
        <v>5.3</v>
      </c>
      <c r="F30" s="1050">
        <v>4.9000000000000004</v>
      </c>
      <c r="G30" s="1051">
        <v>4.95</v>
      </c>
      <c r="H30" s="1050">
        <v>1.2</v>
      </c>
      <c r="I30" s="1050">
        <v>1.1000000000000001</v>
      </c>
      <c r="J30" s="1052">
        <v>0.8</v>
      </c>
    </row>
    <row r="31" spans="1:10" ht="15.75" customHeight="1">
      <c r="A31" s="1046" t="s">
        <v>420</v>
      </c>
      <c r="B31" s="1047">
        <v>15.9</v>
      </c>
      <c r="C31" s="1033">
        <v>13.4</v>
      </c>
      <c r="D31" s="1048">
        <v>10.924999999999999</v>
      </c>
      <c r="E31" s="1049">
        <v>10.4</v>
      </c>
      <c r="F31" s="1050">
        <v>8.8000000000000007</v>
      </c>
      <c r="G31" s="1051">
        <v>8.75</v>
      </c>
      <c r="H31" s="1050">
        <v>2.5</v>
      </c>
      <c r="I31" s="1050">
        <v>2.2999999999999998</v>
      </c>
      <c r="J31" s="1052">
        <v>1.7</v>
      </c>
    </row>
    <row r="32" spans="1:10" ht="15.75" customHeight="1">
      <c r="A32" s="1046" t="s">
        <v>421</v>
      </c>
      <c r="B32" s="1047">
        <v>26.8</v>
      </c>
      <c r="C32" s="1033">
        <v>26.3</v>
      </c>
      <c r="D32" s="1048">
        <v>24.049999999999997</v>
      </c>
      <c r="E32" s="1049">
        <v>14.6</v>
      </c>
      <c r="F32" s="1050">
        <v>14.6</v>
      </c>
      <c r="G32" s="1051">
        <v>14</v>
      </c>
      <c r="H32" s="1050" t="s">
        <v>282</v>
      </c>
      <c r="I32" s="1050" t="s">
        <v>282</v>
      </c>
      <c r="J32" s="1052" t="s">
        <v>282</v>
      </c>
    </row>
    <row r="33" spans="1:10" ht="15.75" customHeight="1" thickBot="1">
      <c r="A33" s="1059" t="s">
        <v>422</v>
      </c>
      <c r="B33" s="1060">
        <v>16.8</v>
      </c>
      <c r="C33" s="1061">
        <v>16.600000000000001</v>
      </c>
      <c r="D33" s="1062">
        <v>15.45</v>
      </c>
      <c r="E33" s="1347">
        <v>24.4</v>
      </c>
      <c r="F33" s="714">
        <v>24.4</v>
      </c>
      <c r="G33" s="1348">
        <v>24.224999999999998</v>
      </c>
      <c r="H33" s="714">
        <v>2.5</v>
      </c>
      <c r="I33" s="714">
        <v>2.4</v>
      </c>
      <c r="J33" s="1349">
        <v>1.9</v>
      </c>
    </row>
    <row r="34" spans="1:10" ht="4.5" customHeight="1" thickTop="1">
      <c r="A34" s="1350"/>
      <c r="B34" s="1351"/>
      <c r="C34" s="1351"/>
      <c r="D34" s="1351"/>
      <c r="E34" s="1351"/>
      <c r="F34" s="1351"/>
      <c r="G34" s="1351"/>
      <c r="H34" s="1351"/>
      <c r="I34" s="1351"/>
      <c r="J34" s="1351"/>
    </row>
    <row r="35" spans="1:10" ht="17.25" customHeight="1">
      <c r="A35" s="1702" t="s">
        <v>502</v>
      </c>
      <c r="B35" s="1702"/>
      <c r="C35" s="1702"/>
      <c r="D35" s="1702"/>
      <c r="E35" s="1702"/>
      <c r="F35" s="1702"/>
      <c r="G35" s="1702"/>
      <c r="H35" s="1702"/>
      <c r="I35" s="1702"/>
      <c r="J35" s="1702"/>
    </row>
    <row r="36" spans="1:10" ht="39" customHeight="1">
      <c r="A36" s="1702" t="s">
        <v>423</v>
      </c>
      <c r="B36" s="1702"/>
      <c r="C36" s="1702"/>
      <c r="D36" s="1702"/>
      <c r="E36" s="1702"/>
      <c r="F36" s="1702"/>
      <c r="G36" s="1702"/>
      <c r="H36" s="1702"/>
      <c r="I36" s="1702"/>
      <c r="J36" s="1702"/>
    </row>
    <row r="37" spans="1:10" ht="16" customHeight="1">
      <c r="A37" s="1032" t="s">
        <v>711</v>
      </c>
      <c r="B37" s="1032"/>
      <c r="C37" s="1032"/>
      <c r="D37" s="1032"/>
      <c r="E37" s="1032"/>
      <c r="F37" s="1032"/>
      <c r="G37" s="1032"/>
      <c r="H37" s="1032"/>
      <c r="I37" s="1032"/>
      <c r="J37" s="1032"/>
    </row>
    <row r="38" spans="1:10" ht="12.75" customHeight="1">
      <c r="B38" s="1324"/>
      <c r="C38" s="1324"/>
      <c r="D38" s="1324"/>
      <c r="E38" s="1324"/>
      <c r="F38" s="1324"/>
      <c r="G38" s="1324"/>
      <c r="H38" s="1324"/>
      <c r="I38" s="1324"/>
      <c r="J38" s="1324"/>
    </row>
    <row r="39" spans="1:10" ht="13">
      <c r="A39" s="1063"/>
      <c r="B39" s="1063"/>
      <c r="C39" s="1063"/>
      <c r="D39" s="1063"/>
      <c r="E39" s="1063"/>
      <c r="F39" s="1063"/>
      <c r="G39" s="1063"/>
      <c r="H39" s="1063"/>
      <c r="I39" s="1063"/>
      <c r="J39" s="1064"/>
    </row>
    <row r="41" spans="1:10" ht="15.5">
      <c r="E41" s="594" t="s">
        <v>330</v>
      </c>
    </row>
  </sheetData>
  <mergeCells count="7">
    <mergeCell ref="A36:J36"/>
    <mergeCell ref="A1:J1"/>
    <mergeCell ref="A3:A5"/>
    <mergeCell ref="B3:D4"/>
    <mergeCell ref="E3:G4"/>
    <mergeCell ref="H3:J4"/>
    <mergeCell ref="A35:J35"/>
  </mergeCells>
  <hyperlinks>
    <hyperlink ref="E41" location="'Seznam příloh'!A1" display="zpět" xr:uid="{785ABB72-97EE-4616-8437-B7B5BA5AD1FC}"/>
  </hyperlinks>
  <printOptions horizontalCentered="1" verticalCentered="1"/>
  <pageMargins left="0.43307086614173229" right="0.43307086614173229" top="0.94488188976377963" bottom="0.74803149606299213" header="0.70866141732283472" footer="0.31496062992125984"/>
  <pageSetup paperSize="9" fitToHeight="0" orientation="portrait" r:id="rId1"/>
  <headerFooter>
    <oddHeader xml:space="preserve">&amp;R&amp;"Arial,Obyčejné"&amp;12Příloha č. 21&amp;14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8"/>
  <sheetViews>
    <sheetView tabSelected="1" workbookViewId="0">
      <selection activeCell="H10" sqref="H10"/>
    </sheetView>
  </sheetViews>
  <sheetFormatPr defaultColWidth="9.1796875" defaultRowHeight="12.5"/>
  <cols>
    <col min="1" max="1" width="12.453125" style="178" customWidth="1"/>
    <col min="2" max="2" width="91.7265625" style="178" customWidth="1"/>
    <col min="3" max="5" width="9.1796875" style="178"/>
    <col min="6" max="6" width="9.1796875" style="178" customWidth="1"/>
    <col min="7" max="16384" width="9.1796875" style="178"/>
  </cols>
  <sheetData>
    <row r="1" spans="1:6" ht="18.5">
      <c r="A1" s="166" t="s">
        <v>113</v>
      </c>
    </row>
    <row r="3" spans="1:6" ht="17.5" customHeight="1">
      <c r="A3" s="176"/>
      <c r="B3" s="176"/>
    </row>
    <row r="4" spans="1:6" ht="19.5" customHeight="1">
      <c r="A4" s="155" t="s">
        <v>340</v>
      </c>
      <c r="B4" s="344" t="s">
        <v>218</v>
      </c>
    </row>
    <row r="5" spans="1:6" ht="19.5" customHeight="1">
      <c r="A5" s="156" t="s">
        <v>277</v>
      </c>
      <c r="B5" s="345" t="s">
        <v>284</v>
      </c>
    </row>
    <row r="6" spans="1:6" ht="19.5" customHeight="1">
      <c r="A6" s="156" t="s">
        <v>360</v>
      </c>
      <c r="B6" s="345" t="s">
        <v>332</v>
      </c>
    </row>
    <row r="7" spans="1:6" ht="21" customHeight="1">
      <c r="A7" s="156" t="s">
        <v>361</v>
      </c>
      <c r="B7" s="345" t="s">
        <v>376</v>
      </c>
    </row>
    <row r="8" spans="1:6" ht="48.75" customHeight="1">
      <c r="A8" s="156" t="s">
        <v>451</v>
      </c>
      <c r="B8" s="523" t="s">
        <v>452</v>
      </c>
    </row>
    <row r="9" spans="1:6" ht="34.5" customHeight="1">
      <c r="A9" s="156" t="s">
        <v>453</v>
      </c>
      <c r="B9" s="523" t="s">
        <v>491</v>
      </c>
    </row>
    <row r="10" spans="1:6" ht="21" customHeight="1">
      <c r="A10" s="156" t="s">
        <v>454</v>
      </c>
      <c r="B10" s="345" t="s">
        <v>455</v>
      </c>
    </row>
    <row r="11" spans="1:6" ht="18" customHeight="1">
      <c r="A11" s="156" t="s">
        <v>0</v>
      </c>
      <c r="B11" s="345" t="s">
        <v>377</v>
      </c>
      <c r="C11" s="346"/>
      <c r="D11" s="346"/>
      <c r="E11" s="346"/>
      <c r="F11" s="346"/>
    </row>
    <row r="12" spans="1:6" ht="18" customHeight="1">
      <c r="A12" s="156" t="s">
        <v>1</v>
      </c>
      <c r="B12" s="345" t="s">
        <v>380</v>
      </c>
      <c r="C12" s="346"/>
      <c r="D12" s="346"/>
      <c r="E12" s="346"/>
      <c r="F12" s="346"/>
    </row>
    <row r="13" spans="1:6" ht="21" customHeight="1">
      <c r="A13" s="156" t="s">
        <v>2</v>
      </c>
      <c r="B13" s="345" t="s">
        <v>350</v>
      </c>
      <c r="C13" s="346"/>
      <c r="D13" s="346"/>
      <c r="E13" s="346"/>
      <c r="F13" s="346"/>
    </row>
    <row r="14" spans="1:6" ht="33" customHeight="1">
      <c r="A14" s="156" t="s">
        <v>3</v>
      </c>
      <c r="B14" s="345" t="s">
        <v>331</v>
      </c>
      <c r="C14" s="346"/>
      <c r="D14" s="346"/>
      <c r="E14" s="346"/>
      <c r="F14" s="346"/>
    </row>
    <row r="15" spans="1:6" ht="31.5" customHeight="1">
      <c r="A15" s="156" t="s">
        <v>4</v>
      </c>
      <c r="B15" s="345" t="s">
        <v>285</v>
      </c>
    </row>
    <row r="16" spans="1:6" ht="19.5" customHeight="1">
      <c r="A16" s="156" t="s">
        <v>5</v>
      </c>
      <c r="B16" s="345" t="s">
        <v>627</v>
      </c>
    </row>
    <row r="17" spans="1:2" ht="28.5" customHeight="1">
      <c r="A17" s="156" t="s">
        <v>6</v>
      </c>
      <c r="B17" s="345" t="s">
        <v>703</v>
      </c>
    </row>
    <row r="18" spans="1:2" ht="29.25" customHeight="1">
      <c r="A18" s="156" t="s">
        <v>7</v>
      </c>
      <c r="B18" s="345" t="s">
        <v>622</v>
      </c>
    </row>
    <row r="19" spans="1:2" ht="20.25" customHeight="1">
      <c r="A19" s="156" t="s">
        <v>8</v>
      </c>
      <c r="B19" s="345" t="s">
        <v>351</v>
      </c>
    </row>
    <row r="20" spans="1:2" ht="18.75" customHeight="1">
      <c r="A20" s="156" t="s">
        <v>9</v>
      </c>
      <c r="B20" s="345" t="s">
        <v>329</v>
      </c>
    </row>
    <row r="21" spans="1:2" ht="18.75" customHeight="1">
      <c r="A21" s="156" t="s">
        <v>10</v>
      </c>
      <c r="B21" s="345" t="s">
        <v>654</v>
      </c>
    </row>
    <row r="22" spans="1:2" ht="31.5" customHeight="1">
      <c r="A22" s="156" t="s">
        <v>11</v>
      </c>
      <c r="B22" s="345" t="s">
        <v>497</v>
      </c>
    </row>
    <row r="23" spans="1:2" ht="18.75" customHeight="1">
      <c r="A23" s="156" t="s">
        <v>12</v>
      </c>
      <c r="B23" s="345" t="s">
        <v>692</v>
      </c>
    </row>
    <row r="24" spans="1:2" ht="20.25" customHeight="1">
      <c r="A24" s="156" t="s">
        <v>13</v>
      </c>
      <c r="B24" s="345" t="s">
        <v>286</v>
      </c>
    </row>
    <row r="25" spans="1:2" ht="19.5" customHeight="1">
      <c r="A25" s="156" t="s">
        <v>439</v>
      </c>
      <c r="B25" s="345" t="s">
        <v>518</v>
      </c>
    </row>
    <row r="26" spans="1:2" ht="20.25" customHeight="1">
      <c r="A26" s="156" t="s">
        <v>14</v>
      </c>
      <c r="B26" s="345" t="s">
        <v>336</v>
      </c>
    </row>
    <row r="27" spans="1:2" ht="20.25" customHeight="1">
      <c r="A27" s="960" t="s">
        <v>341</v>
      </c>
      <c r="B27" s="347" t="s">
        <v>335</v>
      </c>
    </row>
    <row r="28" spans="1:2">
      <c r="A28" s="177"/>
      <c r="B28" s="177"/>
    </row>
  </sheetData>
  <hyperlinks>
    <hyperlink ref="A4" location="'Příloha č. 1'!A1" display="Příloha č. 1" xr:uid="{00000000-0004-0000-0200-000000000000}"/>
    <hyperlink ref="A6" location="'Příloha č. 3a'!Oblast_tisku" display="Příloha č. 3a" xr:uid="{00000000-0004-0000-0200-000001000000}"/>
    <hyperlink ref="A10" location="'Příloha č. 4c'!A1" display="Příloha č. 4c" xr:uid="{00000000-0004-0000-0200-000002000000}"/>
    <hyperlink ref="A11" location="'Příloha č. 5'!A1" display="Příloha č. 5" xr:uid="{00000000-0004-0000-0200-000003000000}"/>
    <hyperlink ref="A12" location="'Příloha č. 6'!A1" display="Příloha č. 6" xr:uid="{00000000-0004-0000-0200-000004000000}"/>
    <hyperlink ref="A13" location="'Příloha č. 7'!A1" display="Příloha č. 7" xr:uid="{00000000-0004-0000-0200-000005000000}"/>
    <hyperlink ref="A14" location="'Příloha č. 8'!A1" display="Příloha č. 8" xr:uid="{00000000-0004-0000-0200-000006000000}"/>
    <hyperlink ref="A15" location="'Příloha č. 9'!Oblast_tisku" display="Příloha č. 9" xr:uid="{00000000-0004-0000-0200-000007000000}"/>
    <hyperlink ref="A16" location="'Příloha č. 10'!A1" display="Příloha č. 10" xr:uid="{00000000-0004-0000-0200-000008000000}"/>
    <hyperlink ref="A17" location="'Příloha č. 11'!A1" display="Příloha č. 11" xr:uid="{00000000-0004-0000-0200-000009000000}"/>
    <hyperlink ref="A18" location="'Příloha č. 12'!A1" display="Příloha č. 12" xr:uid="{00000000-0004-0000-0200-00000A000000}"/>
    <hyperlink ref="A20" location="'Příloha č. 14'!A1" display="Příloha č. 14" xr:uid="{00000000-0004-0000-0200-00000B000000}"/>
    <hyperlink ref="A19" location="'Příloha č. 13'!A1" display="Příloha č. 13" xr:uid="{00000000-0004-0000-0200-00000C000000}"/>
    <hyperlink ref="A21" location="'Příloha č. 15'!A1" display="Příloha č. 15" xr:uid="{00000000-0004-0000-0200-00000D000000}"/>
    <hyperlink ref="A22" location="'Příloha č. 16'!A1" display="Příloha č. 16" xr:uid="{00000000-0004-0000-0200-00000E000000}"/>
    <hyperlink ref="A23" location="'příloha č. 17'!A1" display="Příloha č. 17" xr:uid="{00000000-0004-0000-0200-00000F000000}"/>
    <hyperlink ref="A24" location="'Příloha č. 18'!A1" display="Příloha č. 18" xr:uid="{00000000-0004-0000-0200-000010000000}"/>
    <hyperlink ref="A7" location="'Příloha č. 3b'!Oblast_tisku" display="Příloha č. 3b" xr:uid="{00000000-0004-0000-0200-000011000000}"/>
    <hyperlink ref="A5" location="'Příloha č. 2'!Oblast_tisku" display="Příloha č. 2" xr:uid="{00000000-0004-0000-0200-000012000000}"/>
    <hyperlink ref="A8:A9" location="'Příloha č. 4'!A1" display="Příloha č. 4" xr:uid="{00000000-0004-0000-0200-000013000000}"/>
    <hyperlink ref="A8" location="'Příloha č. 4a'!A1" display="Příloha č. 4a" xr:uid="{00000000-0004-0000-0200-000014000000}"/>
    <hyperlink ref="A9" location="'Příloha č. 4b'!A1" display="Příloha č. 4b" xr:uid="{00000000-0004-0000-0200-000015000000}"/>
    <hyperlink ref="A25" location="'Příloha č. 19'!A1" display="Příloha č. 19" xr:uid="{00000000-0004-0000-0200-000016000000}"/>
    <hyperlink ref="A26" location="'Příloha č. 20'!A1" display="Příloha č. 20" xr:uid="{00000000-0004-0000-0200-000017000000}"/>
    <hyperlink ref="A27" location="'Příloha č. 21'!A1" display="Příloha č. 21" xr:uid="{00000000-0004-0000-0200-000018000000}"/>
  </hyperlinks>
  <printOptions horizontalCentered="1"/>
  <pageMargins left="0.51181102362204722" right="0.47244094488188981" top="0.78740157480314965" bottom="0.78740157480314965" header="0.31496062992125984" footer="0.31496062992125984"/>
  <pageSetup paperSize="9" scale="85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4"/>
  <sheetViews>
    <sheetView view="pageBreakPreview" zoomScale="75" zoomScaleNormal="75" zoomScaleSheetLayoutView="75" workbookViewId="0">
      <selection activeCell="M13" sqref="M13"/>
    </sheetView>
  </sheetViews>
  <sheetFormatPr defaultColWidth="10.7265625" defaultRowHeight="20.149999999999999" customHeight="1"/>
  <cols>
    <col min="1" max="1" width="1.26953125" style="95" customWidth="1"/>
    <col min="2" max="2" width="50.26953125" style="95" customWidth="1"/>
    <col min="3" max="4" width="13.7265625" style="95" customWidth="1"/>
    <col min="5" max="6" width="13.7265625" style="94" customWidth="1"/>
    <col min="7" max="9" width="13.7265625" style="93" customWidth="1"/>
    <col min="10" max="10" width="12.7265625" style="93" customWidth="1"/>
    <col min="11" max="256" width="10.7265625" style="93"/>
    <col min="257" max="257" width="4" style="93" customWidth="1"/>
    <col min="258" max="258" width="54.1796875" style="93" customWidth="1"/>
    <col min="259" max="264" width="15.7265625" style="93" customWidth="1"/>
    <col min="265" max="512" width="10.7265625" style="93"/>
    <col min="513" max="513" width="4" style="93" customWidth="1"/>
    <col min="514" max="514" width="54.1796875" style="93" customWidth="1"/>
    <col min="515" max="520" width="15.7265625" style="93" customWidth="1"/>
    <col min="521" max="768" width="10.7265625" style="93"/>
    <col min="769" max="769" width="4" style="93" customWidth="1"/>
    <col min="770" max="770" width="54.1796875" style="93" customWidth="1"/>
    <col min="771" max="776" width="15.7265625" style="93" customWidth="1"/>
    <col min="777" max="1024" width="10.7265625" style="93"/>
    <col min="1025" max="1025" width="4" style="93" customWidth="1"/>
    <col min="1026" max="1026" width="54.1796875" style="93" customWidth="1"/>
    <col min="1027" max="1032" width="15.7265625" style="93" customWidth="1"/>
    <col min="1033" max="1280" width="10.7265625" style="93"/>
    <col min="1281" max="1281" width="4" style="93" customWidth="1"/>
    <col min="1282" max="1282" width="54.1796875" style="93" customWidth="1"/>
    <col min="1283" max="1288" width="15.7265625" style="93" customWidth="1"/>
    <col min="1289" max="1536" width="10.7265625" style="93"/>
    <col min="1537" max="1537" width="4" style="93" customWidth="1"/>
    <col min="1538" max="1538" width="54.1796875" style="93" customWidth="1"/>
    <col min="1539" max="1544" width="15.7265625" style="93" customWidth="1"/>
    <col min="1545" max="1792" width="10.7265625" style="93"/>
    <col min="1793" max="1793" width="4" style="93" customWidth="1"/>
    <col min="1794" max="1794" width="54.1796875" style="93" customWidth="1"/>
    <col min="1795" max="1800" width="15.7265625" style="93" customWidth="1"/>
    <col min="1801" max="2048" width="10.7265625" style="93"/>
    <col min="2049" max="2049" width="4" style="93" customWidth="1"/>
    <col min="2050" max="2050" width="54.1796875" style="93" customWidth="1"/>
    <col min="2051" max="2056" width="15.7265625" style="93" customWidth="1"/>
    <col min="2057" max="2304" width="10.7265625" style="93"/>
    <col min="2305" max="2305" width="4" style="93" customWidth="1"/>
    <col min="2306" max="2306" width="54.1796875" style="93" customWidth="1"/>
    <col min="2307" max="2312" width="15.7265625" style="93" customWidth="1"/>
    <col min="2313" max="2560" width="10.7265625" style="93"/>
    <col min="2561" max="2561" width="4" style="93" customWidth="1"/>
    <col min="2562" max="2562" width="54.1796875" style="93" customWidth="1"/>
    <col min="2563" max="2568" width="15.7265625" style="93" customWidth="1"/>
    <col min="2569" max="2816" width="10.7265625" style="93"/>
    <col min="2817" max="2817" width="4" style="93" customWidth="1"/>
    <col min="2818" max="2818" width="54.1796875" style="93" customWidth="1"/>
    <col min="2819" max="2824" width="15.7265625" style="93" customWidth="1"/>
    <col min="2825" max="3072" width="10.7265625" style="93"/>
    <col min="3073" max="3073" width="4" style="93" customWidth="1"/>
    <col min="3074" max="3074" width="54.1796875" style="93" customWidth="1"/>
    <col min="3075" max="3080" width="15.7265625" style="93" customWidth="1"/>
    <col min="3081" max="3328" width="10.7265625" style="93"/>
    <col min="3329" max="3329" width="4" style="93" customWidth="1"/>
    <col min="3330" max="3330" width="54.1796875" style="93" customWidth="1"/>
    <col min="3331" max="3336" width="15.7265625" style="93" customWidth="1"/>
    <col min="3337" max="3584" width="10.7265625" style="93"/>
    <col min="3585" max="3585" width="4" style="93" customWidth="1"/>
    <col min="3586" max="3586" width="54.1796875" style="93" customWidth="1"/>
    <col min="3587" max="3592" width="15.7265625" style="93" customWidth="1"/>
    <col min="3593" max="3840" width="10.7265625" style="93"/>
    <col min="3841" max="3841" width="4" style="93" customWidth="1"/>
    <col min="3842" max="3842" width="54.1796875" style="93" customWidth="1"/>
    <col min="3843" max="3848" width="15.7265625" style="93" customWidth="1"/>
    <col min="3849" max="4096" width="10.7265625" style="93"/>
    <col min="4097" max="4097" width="4" style="93" customWidth="1"/>
    <col min="4098" max="4098" width="54.1796875" style="93" customWidth="1"/>
    <col min="4099" max="4104" width="15.7265625" style="93" customWidth="1"/>
    <col min="4105" max="4352" width="10.7265625" style="93"/>
    <col min="4353" max="4353" width="4" style="93" customWidth="1"/>
    <col min="4354" max="4354" width="54.1796875" style="93" customWidth="1"/>
    <col min="4355" max="4360" width="15.7265625" style="93" customWidth="1"/>
    <col min="4361" max="4608" width="10.7265625" style="93"/>
    <col min="4609" max="4609" width="4" style="93" customWidth="1"/>
    <col min="4610" max="4610" width="54.1796875" style="93" customWidth="1"/>
    <col min="4611" max="4616" width="15.7265625" style="93" customWidth="1"/>
    <col min="4617" max="4864" width="10.7265625" style="93"/>
    <col min="4865" max="4865" width="4" style="93" customWidth="1"/>
    <col min="4866" max="4866" width="54.1796875" style="93" customWidth="1"/>
    <col min="4867" max="4872" width="15.7265625" style="93" customWidth="1"/>
    <col min="4873" max="5120" width="10.7265625" style="93"/>
    <col min="5121" max="5121" width="4" style="93" customWidth="1"/>
    <col min="5122" max="5122" width="54.1796875" style="93" customWidth="1"/>
    <col min="5123" max="5128" width="15.7265625" style="93" customWidth="1"/>
    <col min="5129" max="5376" width="10.7265625" style="93"/>
    <col min="5377" max="5377" width="4" style="93" customWidth="1"/>
    <col min="5378" max="5378" width="54.1796875" style="93" customWidth="1"/>
    <col min="5379" max="5384" width="15.7265625" style="93" customWidth="1"/>
    <col min="5385" max="5632" width="10.7265625" style="93"/>
    <col min="5633" max="5633" width="4" style="93" customWidth="1"/>
    <col min="5634" max="5634" width="54.1796875" style="93" customWidth="1"/>
    <col min="5635" max="5640" width="15.7265625" style="93" customWidth="1"/>
    <col min="5641" max="5888" width="10.7265625" style="93"/>
    <col min="5889" max="5889" width="4" style="93" customWidth="1"/>
    <col min="5890" max="5890" width="54.1796875" style="93" customWidth="1"/>
    <col min="5891" max="5896" width="15.7265625" style="93" customWidth="1"/>
    <col min="5897" max="6144" width="10.7265625" style="93"/>
    <col min="6145" max="6145" width="4" style="93" customWidth="1"/>
    <col min="6146" max="6146" width="54.1796875" style="93" customWidth="1"/>
    <col min="6147" max="6152" width="15.7265625" style="93" customWidth="1"/>
    <col min="6153" max="6400" width="10.7265625" style="93"/>
    <col min="6401" max="6401" width="4" style="93" customWidth="1"/>
    <col min="6402" max="6402" width="54.1796875" style="93" customWidth="1"/>
    <col min="6403" max="6408" width="15.7265625" style="93" customWidth="1"/>
    <col min="6409" max="6656" width="10.7265625" style="93"/>
    <col min="6657" max="6657" width="4" style="93" customWidth="1"/>
    <col min="6658" max="6658" width="54.1796875" style="93" customWidth="1"/>
    <col min="6659" max="6664" width="15.7265625" style="93" customWidth="1"/>
    <col min="6665" max="6912" width="10.7265625" style="93"/>
    <col min="6913" max="6913" width="4" style="93" customWidth="1"/>
    <col min="6914" max="6914" width="54.1796875" style="93" customWidth="1"/>
    <col min="6915" max="6920" width="15.7265625" style="93" customWidth="1"/>
    <col min="6921" max="7168" width="10.7265625" style="93"/>
    <col min="7169" max="7169" width="4" style="93" customWidth="1"/>
    <col min="7170" max="7170" width="54.1796875" style="93" customWidth="1"/>
    <col min="7171" max="7176" width="15.7265625" style="93" customWidth="1"/>
    <col min="7177" max="7424" width="10.7265625" style="93"/>
    <col min="7425" max="7425" width="4" style="93" customWidth="1"/>
    <col min="7426" max="7426" width="54.1796875" style="93" customWidth="1"/>
    <col min="7427" max="7432" width="15.7265625" style="93" customWidth="1"/>
    <col min="7433" max="7680" width="10.7265625" style="93"/>
    <col min="7681" max="7681" width="4" style="93" customWidth="1"/>
    <col min="7682" max="7682" width="54.1796875" style="93" customWidth="1"/>
    <col min="7683" max="7688" width="15.7265625" style="93" customWidth="1"/>
    <col min="7689" max="7936" width="10.7265625" style="93"/>
    <col min="7937" max="7937" width="4" style="93" customWidth="1"/>
    <col min="7938" max="7938" width="54.1796875" style="93" customWidth="1"/>
    <col min="7939" max="7944" width="15.7265625" style="93" customWidth="1"/>
    <col min="7945" max="8192" width="10.7265625" style="93"/>
    <col min="8193" max="8193" width="4" style="93" customWidth="1"/>
    <col min="8194" max="8194" width="54.1796875" style="93" customWidth="1"/>
    <col min="8195" max="8200" width="15.7265625" style="93" customWidth="1"/>
    <col min="8201" max="8448" width="10.7265625" style="93"/>
    <col min="8449" max="8449" width="4" style="93" customWidth="1"/>
    <col min="8450" max="8450" width="54.1796875" style="93" customWidth="1"/>
    <col min="8451" max="8456" width="15.7265625" style="93" customWidth="1"/>
    <col min="8457" max="8704" width="10.7265625" style="93"/>
    <col min="8705" max="8705" width="4" style="93" customWidth="1"/>
    <col min="8706" max="8706" width="54.1796875" style="93" customWidth="1"/>
    <col min="8707" max="8712" width="15.7265625" style="93" customWidth="1"/>
    <col min="8713" max="8960" width="10.7265625" style="93"/>
    <col min="8961" max="8961" width="4" style="93" customWidth="1"/>
    <col min="8962" max="8962" width="54.1796875" style="93" customWidth="1"/>
    <col min="8963" max="8968" width="15.7265625" style="93" customWidth="1"/>
    <col min="8969" max="9216" width="10.7265625" style="93"/>
    <col min="9217" max="9217" width="4" style="93" customWidth="1"/>
    <col min="9218" max="9218" width="54.1796875" style="93" customWidth="1"/>
    <col min="9219" max="9224" width="15.7265625" style="93" customWidth="1"/>
    <col min="9225" max="9472" width="10.7265625" style="93"/>
    <col min="9473" max="9473" width="4" style="93" customWidth="1"/>
    <col min="9474" max="9474" width="54.1796875" style="93" customWidth="1"/>
    <col min="9475" max="9480" width="15.7265625" style="93" customWidth="1"/>
    <col min="9481" max="9728" width="10.7265625" style="93"/>
    <col min="9729" max="9729" width="4" style="93" customWidth="1"/>
    <col min="9730" max="9730" width="54.1796875" style="93" customWidth="1"/>
    <col min="9731" max="9736" width="15.7265625" style="93" customWidth="1"/>
    <col min="9737" max="9984" width="10.7265625" style="93"/>
    <col min="9985" max="9985" width="4" style="93" customWidth="1"/>
    <col min="9986" max="9986" width="54.1796875" style="93" customWidth="1"/>
    <col min="9987" max="9992" width="15.7265625" style="93" customWidth="1"/>
    <col min="9993" max="10240" width="10.7265625" style="93"/>
    <col min="10241" max="10241" width="4" style="93" customWidth="1"/>
    <col min="10242" max="10242" width="54.1796875" style="93" customWidth="1"/>
    <col min="10243" max="10248" width="15.7265625" style="93" customWidth="1"/>
    <col min="10249" max="10496" width="10.7265625" style="93"/>
    <col min="10497" max="10497" width="4" style="93" customWidth="1"/>
    <col min="10498" max="10498" width="54.1796875" style="93" customWidth="1"/>
    <col min="10499" max="10504" width="15.7265625" style="93" customWidth="1"/>
    <col min="10505" max="10752" width="10.7265625" style="93"/>
    <col min="10753" max="10753" width="4" style="93" customWidth="1"/>
    <col min="10754" max="10754" width="54.1796875" style="93" customWidth="1"/>
    <col min="10755" max="10760" width="15.7265625" style="93" customWidth="1"/>
    <col min="10761" max="11008" width="10.7265625" style="93"/>
    <col min="11009" max="11009" width="4" style="93" customWidth="1"/>
    <col min="11010" max="11010" width="54.1796875" style="93" customWidth="1"/>
    <col min="11011" max="11016" width="15.7265625" style="93" customWidth="1"/>
    <col min="11017" max="11264" width="10.7265625" style="93"/>
    <col min="11265" max="11265" width="4" style="93" customWidth="1"/>
    <col min="11266" max="11266" width="54.1796875" style="93" customWidth="1"/>
    <col min="11267" max="11272" width="15.7265625" style="93" customWidth="1"/>
    <col min="11273" max="11520" width="10.7265625" style="93"/>
    <col min="11521" max="11521" width="4" style="93" customWidth="1"/>
    <col min="11522" max="11522" width="54.1796875" style="93" customWidth="1"/>
    <col min="11523" max="11528" width="15.7265625" style="93" customWidth="1"/>
    <col min="11529" max="11776" width="10.7265625" style="93"/>
    <col min="11777" max="11777" width="4" style="93" customWidth="1"/>
    <col min="11778" max="11778" width="54.1796875" style="93" customWidth="1"/>
    <col min="11779" max="11784" width="15.7265625" style="93" customWidth="1"/>
    <col min="11785" max="12032" width="10.7265625" style="93"/>
    <col min="12033" max="12033" width="4" style="93" customWidth="1"/>
    <col min="12034" max="12034" width="54.1796875" style="93" customWidth="1"/>
    <col min="12035" max="12040" width="15.7265625" style="93" customWidth="1"/>
    <col min="12041" max="12288" width="10.7265625" style="93"/>
    <col min="12289" max="12289" width="4" style="93" customWidth="1"/>
    <col min="12290" max="12290" width="54.1796875" style="93" customWidth="1"/>
    <col min="12291" max="12296" width="15.7265625" style="93" customWidth="1"/>
    <col min="12297" max="12544" width="10.7265625" style="93"/>
    <col min="12545" max="12545" width="4" style="93" customWidth="1"/>
    <col min="12546" max="12546" width="54.1796875" style="93" customWidth="1"/>
    <col min="12547" max="12552" width="15.7265625" style="93" customWidth="1"/>
    <col min="12553" max="12800" width="10.7265625" style="93"/>
    <col min="12801" max="12801" width="4" style="93" customWidth="1"/>
    <col min="12802" max="12802" width="54.1796875" style="93" customWidth="1"/>
    <col min="12803" max="12808" width="15.7265625" style="93" customWidth="1"/>
    <col min="12809" max="13056" width="10.7265625" style="93"/>
    <col min="13057" max="13057" width="4" style="93" customWidth="1"/>
    <col min="13058" max="13058" width="54.1796875" style="93" customWidth="1"/>
    <col min="13059" max="13064" width="15.7265625" style="93" customWidth="1"/>
    <col min="13065" max="13312" width="10.7265625" style="93"/>
    <col min="13313" max="13313" width="4" style="93" customWidth="1"/>
    <col min="13314" max="13314" width="54.1796875" style="93" customWidth="1"/>
    <col min="13315" max="13320" width="15.7265625" style="93" customWidth="1"/>
    <col min="13321" max="13568" width="10.7265625" style="93"/>
    <col min="13569" max="13569" width="4" style="93" customWidth="1"/>
    <col min="13570" max="13570" width="54.1796875" style="93" customWidth="1"/>
    <col min="13571" max="13576" width="15.7265625" style="93" customWidth="1"/>
    <col min="13577" max="13824" width="10.7265625" style="93"/>
    <col min="13825" max="13825" width="4" style="93" customWidth="1"/>
    <col min="13826" max="13826" width="54.1796875" style="93" customWidth="1"/>
    <col min="13827" max="13832" width="15.7265625" style="93" customWidth="1"/>
    <col min="13833" max="14080" width="10.7265625" style="93"/>
    <col min="14081" max="14081" width="4" style="93" customWidth="1"/>
    <col min="14082" max="14082" width="54.1796875" style="93" customWidth="1"/>
    <col min="14083" max="14088" width="15.7265625" style="93" customWidth="1"/>
    <col min="14089" max="14336" width="10.7265625" style="93"/>
    <col min="14337" max="14337" width="4" style="93" customWidth="1"/>
    <col min="14338" max="14338" width="54.1796875" style="93" customWidth="1"/>
    <col min="14339" max="14344" width="15.7265625" style="93" customWidth="1"/>
    <col min="14345" max="14592" width="10.7265625" style="93"/>
    <col min="14593" max="14593" width="4" style="93" customWidth="1"/>
    <col min="14594" max="14594" width="54.1796875" style="93" customWidth="1"/>
    <col min="14595" max="14600" width="15.7265625" style="93" customWidth="1"/>
    <col min="14601" max="14848" width="10.7265625" style="93"/>
    <col min="14849" max="14849" width="4" style="93" customWidth="1"/>
    <col min="14850" max="14850" width="54.1796875" style="93" customWidth="1"/>
    <col min="14851" max="14856" width="15.7265625" style="93" customWidth="1"/>
    <col min="14857" max="15104" width="10.7265625" style="93"/>
    <col min="15105" max="15105" width="4" style="93" customWidth="1"/>
    <col min="15106" max="15106" width="54.1796875" style="93" customWidth="1"/>
    <col min="15107" max="15112" width="15.7265625" style="93" customWidth="1"/>
    <col min="15113" max="15360" width="10.7265625" style="93"/>
    <col min="15361" max="15361" width="4" style="93" customWidth="1"/>
    <col min="15362" max="15362" width="54.1796875" style="93" customWidth="1"/>
    <col min="15363" max="15368" width="15.7265625" style="93" customWidth="1"/>
    <col min="15369" max="15616" width="10.7265625" style="93"/>
    <col min="15617" max="15617" width="4" style="93" customWidth="1"/>
    <col min="15618" max="15618" width="54.1796875" style="93" customWidth="1"/>
    <col min="15619" max="15624" width="15.7265625" style="93" customWidth="1"/>
    <col min="15625" max="15872" width="10.7265625" style="93"/>
    <col min="15873" max="15873" width="4" style="93" customWidth="1"/>
    <col min="15874" max="15874" width="54.1796875" style="93" customWidth="1"/>
    <col min="15875" max="15880" width="15.7265625" style="93" customWidth="1"/>
    <col min="15881" max="16128" width="10.7265625" style="93"/>
    <col min="16129" max="16129" width="4" style="93" customWidth="1"/>
    <col min="16130" max="16130" width="54.1796875" style="93" customWidth="1"/>
    <col min="16131" max="16136" width="15.7265625" style="93" customWidth="1"/>
    <col min="16137" max="16384" width="10.7265625" style="93"/>
  </cols>
  <sheetData>
    <row r="1" spans="1:28" ht="27.75" customHeight="1">
      <c r="A1" s="159"/>
      <c r="B1" s="1353" t="s">
        <v>556</v>
      </c>
      <c r="C1" s="1353"/>
      <c r="D1" s="1353"/>
      <c r="E1" s="1353"/>
      <c r="F1" s="1353"/>
      <c r="G1" s="1353"/>
      <c r="H1" s="1353"/>
      <c r="I1" s="1353"/>
      <c r="J1" s="1353"/>
    </row>
    <row r="2" spans="1:28" ht="20.149999999999999" customHeight="1" thickBot="1">
      <c r="A2" s="160"/>
      <c r="B2" s="1354"/>
      <c r="C2" s="1354"/>
      <c r="D2" s="1354"/>
      <c r="E2" s="1354"/>
      <c r="F2" s="1354"/>
      <c r="G2" s="628"/>
      <c r="H2" s="628"/>
      <c r="I2" s="161"/>
      <c r="J2" s="161"/>
    </row>
    <row r="3" spans="1:28" ht="20.149999999999999" customHeight="1" thickTop="1">
      <c r="A3" s="160"/>
      <c r="B3" s="1355" t="s">
        <v>557</v>
      </c>
      <c r="C3" s="1358">
        <v>2020</v>
      </c>
      <c r="D3" s="1359"/>
      <c r="E3" s="1359"/>
      <c r="F3" s="1359"/>
      <c r="G3" s="1360">
        <v>2020</v>
      </c>
      <c r="H3" s="1360">
        <v>2019</v>
      </c>
      <c r="I3" s="629" t="s">
        <v>558</v>
      </c>
      <c r="J3" s="630" t="s">
        <v>456</v>
      </c>
    </row>
    <row r="4" spans="1:28" ht="20.149999999999999" customHeight="1">
      <c r="A4" s="160"/>
      <c r="B4" s="1356"/>
      <c r="C4" s="631" t="s">
        <v>219</v>
      </c>
      <c r="D4" s="631" t="s">
        <v>559</v>
      </c>
      <c r="E4" s="631" t="s">
        <v>560</v>
      </c>
      <c r="F4" s="632" t="s">
        <v>561</v>
      </c>
      <c r="G4" s="1361"/>
      <c r="H4" s="1361"/>
      <c r="I4" s="633" t="s">
        <v>694</v>
      </c>
      <c r="J4" s="634" t="s">
        <v>695</v>
      </c>
    </row>
    <row r="5" spans="1:28" ht="20.149999999999999" customHeight="1">
      <c r="A5" s="160"/>
      <c r="B5" s="1357"/>
      <c r="C5" s="1362" t="s">
        <v>149</v>
      </c>
      <c r="D5" s="1363"/>
      <c r="E5" s="1363"/>
      <c r="F5" s="1363"/>
      <c r="G5" s="1364"/>
      <c r="H5" s="1364"/>
      <c r="I5" s="1365"/>
      <c r="J5" s="635" t="s">
        <v>145</v>
      </c>
    </row>
    <row r="6" spans="1:28" ht="20.149999999999999" customHeight="1">
      <c r="A6" s="242"/>
      <c r="B6" s="636" t="s">
        <v>192</v>
      </c>
      <c r="C6" s="833">
        <v>5277.4184187000001</v>
      </c>
      <c r="D6" s="833">
        <v>5212.5927709999996</v>
      </c>
      <c r="E6" s="833">
        <v>5233.3352489999997</v>
      </c>
      <c r="F6" s="918">
        <v>5216.4030696999998</v>
      </c>
      <c r="G6" s="918">
        <v>5234.9373770999991</v>
      </c>
      <c r="H6" s="658">
        <v>5303.0963094250001</v>
      </c>
      <c r="I6" s="925">
        <v>-68.158932325000933</v>
      </c>
      <c r="J6" s="919">
        <v>98.714733273769426</v>
      </c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4"/>
      <c r="Y6" s="274"/>
      <c r="Z6" s="274"/>
      <c r="AA6" s="274"/>
      <c r="AB6" s="274"/>
    </row>
    <row r="7" spans="1:28" ht="20.149999999999999" customHeight="1">
      <c r="A7" s="242"/>
      <c r="B7" s="920" t="s">
        <v>220</v>
      </c>
      <c r="C7" s="835"/>
      <c r="D7" s="835"/>
      <c r="E7" s="834"/>
      <c r="F7" s="836"/>
      <c r="G7" s="836"/>
      <c r="H7" s="659"/>
      <c r="I7" s="926"/>
      <c r="J7" s="921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74"/>
      <c r="AA7" s="274"/>
      <c r="AB7" s="274"/>
    </row>
    <row r="8" spans="1:28" ht="20.149999999999999" customHeight="1">
      <c r="A8" s="184"/>
      <c r="B8" s="637" t="s">
        <v>221</v>
      </c>
      <c r="C8" s="838">
        <v>132.6035258</v>
      </c>
      <c r="D8" s="838">
        <v>138.2219652</v>
      </c>
      <c r="E8" s="837">
        <v>138.01107160000001</v>
      </c>
      <c r="F8" s="839">
        <v>137.6234153</v>
      </c>
      <c r="G8" s="839">
        <v>136.614994475</v>
      </c>
      <c r="H8" s="660">
        <v>141.26180084999999</v>
      </c>
      <c r="I8" s="656">
        <v>-4.6468063749999828</v>
      </c>
      <c r="J8" s="922">
        <v>96.710500399230909</v>
      </c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</row>
    <row r="9" spans="1:28" ht="20.149999999999999" customHeight="1">
      <c r="A9" s="184"/>
      <c r="B9" s="637" t="s">
        <v>222</v>
      </c>
      <c r="C9" s="838">
        <v>29.5216934</v>
      </c>
      <c r="D9" s="838">
        <v>29.584349</v>
      </c>
      <c r="E9" s="837">
        <v>31.201909100000002</v>
      </c>
      <c r="F9" s="839">
        <v>33.515540000000001</v>
      </c>
      <c r="G9" s="839">
        <v>30.955872875000001</v>
      </c>
      <c r="H9" s="660">
        <v>29.889569349999999</v>
      </c>
      <c r="I9" s="656">
        <v>1.0663035250000021</v>
      </c>
      <c r="J9" s="922">
        <v>103.56747704362625</v>
      </c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</row>
    <row r="10" spans="1:28" ht="20.149999999999999" customHeight="1">
      <c r="A10" s="184"/>
      <c r="B10" s="637" t="s">
        <v>223</v>
      </c>
      <c r="C10" s="838">
        <v>1416.5343189</v>
      </c>
      <c r="D10" s="838">
        <v>1410.0052647</v>
      </c>
      <c r="E10" s="837">
        <v>1391.2166325999999</v>
      </c>
      <c r="F10" s="839">
        <v>1377.5810953</v>
      </c>
      <c r="G10" s="839">
        <v>1398.8343278749999</v>
      </c>
      <c r="H10" s="660">
        <v>1455.39367535</v>
      </c>
      <c r="I10" s="656">
        <v>-56.559347475000095</v>
      </c>
      <c r="J10" s="922">
        <v>96.113811099158553</v>
      </c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</row>
    <row r="11" spans="1:28" ht="20.149999999999999" customHeight="1">
      <c r="A11" s="184"/>
      <c r="B11" s="637" t="s">
        <v>224</v>
      </c>
      <c r="C11" s="838">
        <v>56.697872199999999</v>
      </c>
      <c r="D11" s="838">
        <v>56.834982599999996</v>
      </c>
      <c r="E11" s="837">
        <v>55.385255100000002</v>
      </c>
      <c r="F11" s="839">
        <v>60.749682499999999</v>
      </c>
      <c r="G11" s="839">
        <v>57.416948099999999</v>
      </c>
      <c r="H11" s="660">
        <v>50.332540274999999</v>
      </c>
      <c r="I11" s="656">
        <v>7.0844078249999995</v>
      </c>
      <c r="J11" s="922">
        <v>114.07520420446333</v>
      </c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</row>
    <row r="12" spans="1:28" ht="20.149999999999999" customHeight="1">
      <c r="A12" s="184"/>
      <c r="B12" s="637" t="s">
        <v>225</v>
      </c>
      <c r="C12" s="838">
        <v>67.155589199999994</v>
      </c>
      <c r="D12" s="838">
        <v>69.628764000000004</v>
      </c>
      <c r="E12" s="837">
        <v>66.997697500000001</v>
      </c>
      <c r="F12" s="839">
        <v>64.378332799999995</v>
      </c>
      <c r="G12" s="839">
        <v>67.040095875000006</v>
      </c>
      <c r="H12" s="660">
        <v>62.915508875</v>
      </c>
      <c r="I12" s="656">
        <v>4.1245870000000053</v>
      </c>
      <c r="J12" s="922">
        <v>106.55575560581525</v>
      </c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</row>
    <row r="13" spans="1:28" ht="20.149999999999999" customHeight="1">
      <c r="A13" s="184"/>
      <c r="B13" s="637" t="s">
        <v>226</v>
      </c>
      <c r="C13" s="838">
        <v>387.6423676</v>
      </c>
      <c r="D13" s="838">
        <v>391.52452510000001</v>
      </c>
      <c r="E13" s="837">
        <v>404.64302909999998</v>
      </c>
      <c r="F13" s="839">
        <v>397.84434440000001</v>
      </c>
      <c r="G13" s="839">
        <v>395.41356654999998</v>
      </c>
      <c r="H13" s="660">
        <v>376.86842845000001</v>
      </c>
      <c r="I13" s="656">
        <v>18.545138099999974</v>
      </c>
      <c r="J13" s="922">
        <v>104.92085213300386</v>
      </c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</row>
    <row r="14" spans="1:28" ht="20.149999999999999" customHeight="1">
      <c r="A14" s="184"/>
      <c r="B14" s="637" t="s">
        <v>227</v>
      </c>
      <c r="C14" s="838">
        <v>589.68100140000001</v>
      </c>
      <c r="D14" s="838">
        <v>581.43900840000003</v>
      </c>
      <c r="E14" s="837">
        <v>583.47700859999998</v>
      </c>
      <c r="F14" s="839">
        <v>577.20858459999999</v>
      </c>
      <c r="G14" s="839">
        <v>582.95140074999995</v>
      </c>
      <c r="H14" s="660">
        <v>595.78075469999999</v>
      </c>
      <c r="I14" s="656">
        <v>-12.829353950000041</v>
      </c>
      <c r="J14" s="922">
        <v>97.846631693153611</v>
      </c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</row>
    <row r="15" spans="1:28" ht="20.149999999999999" customHeight="1">
      <c r="A15" s="184"/>
      <c r="B15" s="637" t="s">
        <v>228</v>
      </c>
      <c r="C15" s="838">
        <v>341.08623669999997</v>
      </c>
      <c r="D15" s="838">
        <v>321.80205719999998</v>
      </c>
      <c r="E15" s="837">
        <v>326.15958749999999</v>
      </c>
      <c r="F15" s="839">
        <v>317.099199</v>
      </c>
      <c r="G15" s="839">
        <v>326.53677010000001</v>
      </c>
      <c r="H15" s="660">
        <v>352.52464314999997</v>
      </c>
      <c r="I15" s="656">
        <v>-25.987873049999962</v>
      </c>
      <c r="J15" s="922">
        <v>92.628069113754961</v>
      </c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</row>
    <row r="16" spans="1:28" ht="20.149999999999999" customHeight="1">
      <c r="A16" s="184"/>
      <c r="B16" s="637" t="s">
        <v>229</v>
      </c>
      <c r="C16" s="838">
        <v>190.38667319999999</v>
      </c>
      <c r="D16" s="838">
        <v>165.1495347</v>
      </c>
      <c r="E16" s="837">
        <v>176.4910126</v>
      </c>
      <c r="F16" s="839">
        <v>163.21998450000001</v>
      </c>
      <c r="G16" s="839">
        <v>173.81180125</v>
      </c>
      <c r="H16" s="660">
        <v>194.72082494999998</v>
      </c>
      <c r="I16" s="656">
        <v>-20.909023699999977</v>
      </c>
      <c r="J16" s="922">
        <v>89.262050576578559</v>
      </c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</row>
    <row r="17" spans="1:28" ht="20.149999999999999" customHeight="1">
      <c r="A17" s="184"/>
      <c r="B17" s="637" t="s">
        <v>230</v>
      </c>
      <c r="C17" s="838">
        <v>168.1297314</v>
      </c>
      <c r="D17" s="838">
        <v>173.39710769999999</v>
      </c>
      <c r="E17" s="837">
        <v>182.76306170000001</v>
      </c>
      <c r="F17" s="839">
        <v>196.049519</v>
      </c>
      <c r="G17" s="839">
        <v>180.08485494999999</v>
      </c>
      <c r="H17" s="660">
        <v>169.90327364999996</v>
      </c>
      <c r="I17" s="656">
        <v>10.181581300000033</v>
      </c>
      <c r="J17" s="922">
        <v>105.99257511716583</v>
      </c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</row>
    <row r="18" spans="1:28" ht="20.149999999999999" customHeight="1">
      <c r="A18" s="184"/>
      <c r="B18" s="637" t="s">
        <v>231</v>
      </c>
      <c r="C18" s="838">
        <v>115.29734120000001</v>
      </c>
      <c r="D18" s="838">
        <v>116.13851</v>
      </c>
      <c r="E18" s="837">
        <v>116.35056539999999</v>
      </c>
      <c r="F18" s="839">
        <v>116.9737519</v>
      </c>
      <c r="G18" s="839">
        <v>116.19004212499999</v>
      </c>
      <c r="H18" s="660">
        <v>119.24908892500001</v>
      </c>
      <c r="I18" s="656">
        <v>-3.0590468000000186</v>
      </c>
      <c r="J18" s="922">
        <v>97.434741994612679</v>
      </c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</row>
    <row r="19" spans="1:28" ht="20.149999999999999" customHeight="1">
      <c r="A19" s="184"/>
      <c r="B19" s="637" t="s">
        <v>232</v>
      </c>
      <c r="C19" s="838">
        <v>43.087583600000002</v>
      </c>
      <c r="D19" s="838">
        <v>41.103389300000003</v>
      </c>
      <c r="E19" s="837">
        <v>40.198605100000002</v>
      </c>
      <c r="F19" s="839">
        <v>39.768048</v>
      </c>
      <c r="G19" s="839">
        <v>41.039406499999998</v>
      </c>
      <c r="H19" s="660">
        <v>42.627447025000002</v>
      </c>
      <c r="I19" s="656">
        <v>-1.5880405250000038</v>
      </c>
      <c r="J19" s="922">
        <v>96.274605598433666</v>
      </c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</row>
    <row r="20" spans="1:28" ht="20.149999999999999" customHeight="1">
      <c r="A20" s="184"/>
      <c r="B20" s="637" t="s">
        <v>233</v>
      </c>
      <c r="C20" s="838">
        <v>259.83350949999999</v>
      </c>
      <c r="D20" s="838">
        <v>260.87536890000001</v>
      </c>
      <c r="E20" s="837">
        <v>253.81172369999999</v>
      </c>
      <c r="F20" s="839">
        <v>257.74471299999999</v>
      </c>
      <c r="G20" s="839">
        <v>258.06632877499999</v>
      </c>
      <c r="H20" s="660">
        <v>259.07040647499997</v>
      </c>
      <c r="I20" s="656">
        <v>-1.0040776999999821</v>
      </c>
      <c r="J20" s="922">
        <v>99.612430569102116</v>
      </c>
      <c r="K20" s="274"/>
      <c r="L20" s="274"/>
      <c r="M20" s="274"/>
      <c r="N20" s="274"/>
      <c r="O20" s="274"/>
      <c r="P20" s="274"/>
      <c r="Q20" s="274"/>
      <c r="R20" s="274"/>
      <c r="S20" s="274"/>
      <c r="T20" s="274"/>
      <c r="U20" s="274"/>
      <c r="V20" s="274"/>
      <c r="W20" s="274"/>
      <c r="X20" s="274"/>
      <c r="Y20" s="274"/>
      <c r="Z20" s="274"/>
      <c r="AA20" s="274"/>
      <c r="AB20" s="274"/>
    </row>
    <row r="21" spans="1:28" ht="20.149999999999999" customHeight="1">
      <c r="A21" s="184"/>
      <c r="B21" s="637" t="s">
        <v>234</v>
      </c>
      <c r="C21" s="838">
        <v>139.27615309999999</v>
      </c>
      <c r="D21" s="838">
        <v>136.031361</v>
      </c>
      <c r="E21" s="837">
        <v>136.5751583</v>
      </c>
      <c r="F21" s="839">
        <v>129.68494140000001</v>
      </c>
      <c r="G21" s="839">
        <v>135.39190345</v>
      </c>
      <c r="H21" s="660">
        <v>136.49508080000001</v>
      </c>
      <c r="I21" s="656">
        <v>-1.1031773500000099</v>
      </c>
      <c r="J21" s="922">
        <v>99.191782338576402</v>
      </c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74"/>
      <c r="W21" s="274"/>
      <c r="X21" s="274"/>
      <c r="Y21" s="274"/>
      <c r="Z21" s="274"/>
      <c r="AA21" s="274"/>
      <c r="AB21" s="274"/>
    </row>
    <row r="22" spans="1:28" ht="20.149999999999999" customHeight="1">
      <c r="A22" s="184"/>
      <c r="B22" s="637" t="s">
        <v>235</v>
      </c>
      <c r="C22" s="838">
        <v>348.78406519999999</v>
      </c>
      <c r="D22" s="838">
        <v>349.85587299999997</v>
      </c>
      <c r="E22" s="837">
        <v>350.28212330000002</v>
      </c>
      <c r="F22" s="839">
        <v>342.74499020000002</v>
      </c>
      <c r="G22" s="839">
        <v>347.916762925</v>
      </c>
      <c r="H22" s="660">
        <v>333.37413387499998</v>
      </c>
      <c r="I22" s="656">
        <v>14.542629050000016</v>
      </c>
      <c r="J22" s="922">
        <v>104.36225476792775</v>
      </c>
      <c r="K22" s="274"/>
      <c r="L22" s="274"/>
      <c r="M22" s="274"/>
      <c r="N22" s="274"/>
      <c r="O22" s="274"/>
      <c r="P22" s="274"/>
      <c r="Q22" s="274"/>
      <c r="R22" s="274"/>
      <c r="S22" s="274"/>
      <c r="T22" s="274"/>
      <c r="U22" s="274"/>
      <c r="V22" s="274"/>
      <c r="W22" s="274"/>
      <c r="X22" s="274"/>
      <c r="Y22" s="274"/>
      <c r="Z22" s="274"/>
      <c r="AA22" s="274"/>
      <c r="AB22" s="274"/>
    </row>
    <row r="23" spans="1:28" ht="20.149999999999999" customHeight="1">
      <c r="A23" s="184"/>
      <c r="B23" s="637" t="s">
        <v>236</v>
      </c>
      <c r="C23" s="838">
        <v>353.16525910000001</v>
      </c>
      <c r="D23" s="838">
        <v>349.06335259999997</v>
      </c>
      <c r="E23" s="837">
        <v>348.61021929999998</v>
      </c>
      <c r="F23" s="839">
        <v>366.15853779999998</v>
      </c>
      <c r="G23" s="839">
        <v>354.2493422</v>
      </c>
      <c r="H23" s="660">
        <v>350.29097709999996</v>
      </c>
      <c r="I23" s="656">
        <v>3.9583651000000373</v>
      </c>
      <c r="J23" s="922">
        <v>101.1300219985027</v>
      </c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</row>
    <row r="24" spans="1:28" ht="20.149999999999999" customHeight="1">
      <c r="A24" s="184"/>
      <c r="B24" s="637" t="s">
        <v>237</v>
      </c>
      <c r="C24" s="838">
        <v>403.4688246</v>
      </c>
      <c r="D24" s="838">
        <v>394.38027390000002</v>
      </c>
      <c r="E24" s="837">
        <v>408.9108129</v>
      </c>
      <c r="F24" s="838">
        <v>411.76711130000001</v>
      </c>
      <c r="G24" s="839">
        <v>404.63175567500002</v>
      </c>
      <c r="H24" s="660">
        <v>394.864139475</v>
      </c>
      <c r="I24" s="656">
        <v>9.7676162000000204</v>
      </c>
      <c r="J24" s="922">
        <v>102.47366504666309</v>
      </c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274"/>
      <c r="AA24" s="274"/>
      <c r="AB24" s="274"/>
    </row>
    <row r="25" spans="1:28" ht="20.149999999999999" customHeight="1">
      <c r="A25" s="184"/>
      <c r="B25" s="637" t="s">
        <v>238</v>
      </c>
      <c r="C25" s="838">
        <v>97.731007700000006</v>
      </c>
      <c r="D25" s="838">
        <v>91.391649900000004</v>
      </c>
      <c r="E25" s="837">
        <v>86.731815800000007</v>
      </c>
      <c r="F25" s="838">
        <v>89.000431699999993</v>
      </c>
      <c r="G25" s="839">
        <v>91.213726274999999</v>
      </c>
      <c r="H25" s="660">
        <v>100.38793465000001</v>
      </c>
      <c r="I25" s="656">
        <v>-9.1742083750000063</v>
      </c>
      <c r="J25" s="922">
        <v>90.861244026002069</v>
      </c>
      <c r="K25" s="274"/>
      <c r="L25" s="274"/>
      <c r="M25" s="274"/>
      <c r="N25" s="274"/>
      <c r="O25" s="274"/>
      <c r="P25" s="274"/>
      <c r="Q25" s="274"/>
      <c r="R25" s="274"/>
      <c r="S25" s="274"/>
      <c r="T25" s="274"/>
      <c r="U25" s="274"/>
      <c r="V25" s="274"/>
      <c r="W25" s="274"/>
      <c r="X25" s="274"/>
      <c r="Y25" s="274"/>
      <c r="Z25" s="274"/>
      <c r="AA25" s="274"/>
      <c r="AB25" s="274"/>
    </row>
    <row r="26" spans="1:28" ht="20.149999999999999" customHeight="1" thickBot="1">
      <c r="A26" s="184"/>
      <c r="B26" s="638" t="s">
        <v>602</v>
      </c>
      <c r="C26" s="840">
        <v>96.709809000000007</v>
      </c>
      <c r="D26" s="840">
        <v>95.125057699999999</v>
      </c>
      <c r="E26" s="840">
        <v>95.618900999999994</v>
      </c>
      <c r="F26" s="840">
        <v>95.593057799999997</v>
      </c>
      <c r="G26" s="923">
        <v>95.761706375000003</v>
      </c>
      <c r="H26" s="661">
        <v>96.735181749999995</v>
      </c>
      <c r="I26" s="657">
        <v>-0.97347537499999248</v>
      </c>
      <c r="J26" s="924">
        <v>98.993669772063058</v>
      </c>
      <c r="K26" s="274"/>
      <c r="L26" s="274"/>
      <c r="M26" s="274"/>
      <c r="N26" s="274"/>
      <c r="O26" s="274"/>
      <c r="P26" s="274"/>
      <c r="Q26" s="274"/>
      <c r="R26" s="274"/>
      <c r="S26" s="274"/>
      <c r="T26" s="274"/>
      <c r="U26" s="274"/>
      <c r="V26" s="274"/>
      <c r="W26" s="274"/>
      <c r="X26" s="274"/>
      <c r="Y26" s="274"/>
      <c r="Z26" s="274"/>
      <c r="AA26" s="274"/>
      <c r="AB26" s="274"/>
    </row>
    <row r="27" spans="1:28" ht="20.149999999999999" customHeight="1" thickTop="1">
      <c r="A27" s="184"/>
      <c r="B27" s="91" t="s">
        <v>215</v>
      </c>
      <c r="C27" s="639"/>
      <c r="D27" s="639"/>
      <c r="E27" s="640"/>
      <c r="F27" s="640"/>
      <c r="G27" s="640"/>
      <c r="H27" s="640"/>
      <c r="I27" s="640"/>
      <c r="J27" s="160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4"/>
      <c r="W27" s="274"/>
      <c r="X27" s="274"/>
      <c r="Y27" s="274"/>
      <c r="Z27" s="274"/>
      <c r="AA27" s="274"/>
      <c r="AB27" s="274"/>
    </row>
    <row r="28" spans="1:28" ht="20.149999999999999" customHeight="1">
      <c r="A28" s="641"/>
      <c r="B28" s="642"/>
      <c r="C28" s="278"/>
      <c r="D28" s="278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4"/>
      <c r="U28" s="274"/>
      <c r="V28" s="274"/>
      <c r="W28" s="274"/>
      <c r="X28" s="274"/>
      <c r="Y28" s="274"/>
      <c r="Z28" s="274"/>
      <c r="AA28" s="274"/>
      <c r="AB28" s="274"/>
    </row>
    <row r="29" spans="1:28" s="159" customFormat="1" ht="18.5">
      <c r="A29" s="165"/>
      <c r="B29" s="278"/>
      <c r="C29" s="278"/>
      <c r="D29" s="292" t="s">
        <v>330</v>
      </c>
      <c r="E29" s="278"/>
      <c r="F29" s="278"/>
      <c r="G29" s="278"/>
      <c r="H29" s="274"/>
      <c r="I29" s="274"/>
      <c r="J29" s="274"/>
      <c r="K29" s="293"/>
      <c r="L29" s="293"/>
      <c r="M29" s="293"/>
      <c r="N29" s="293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  <c r="AA29" s="294"/>
      <c r="AB29" s="294"/>
    </row>
    <row r="30" spans="1:28" s="160" customFormat="1" ht="20.149999999999999" customHeight="1">
      <c r="A30" s="165"/>
      <c r="B30" s="278"/>
      <c r="C30" s="278"/>
      <c r="D30" s="278"/>
      <c r="E30" s="278"/>
      <c r="F30" s="278"/>
      <c r="G30" s="278"/>
      <c r="H30" s="274"/>
      <c r="I30" s="274"/>
      <c r="J30" s="274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</row>
    <row r="31" spans="1:28" s="160" customFormat="1" ht="20.149999999999999" customHeight="1">
      <c r="A31" s="165"/>
      <c r="B31" s="278"/>
      <c r="C31" s="278"/>
      <c r="D31" s="278"/>
      <c r="E31" s="274"/>
      <c r="F31" s="274"/>
      <c r="G31" s="274"/>
      <c r="H31" s="274"/>
      <c r="I31" s="274"/>
      <c r="J31" s="274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</row>
    <row r="32" spans="1:28" s="160" customFormat="1" ht="20.149999999999999" customHeight="1">
      <c r="A32" s="165"/>
      <c r="B32" s="278"/>
      <c r="C32" s="278"/>
      <c r="D32" s="278"/>
      <c r="E32" s="274"/>
      <c r="F32" s="274"/>
      <c r="G32" s="274"/>
      <c r="H32" s="274"/>
      <c r="I32" s="274"/>
      <c r="J32" s="274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</row>
    <row r="33" spans="1:28" s="160" customFormat="1" ht="20.149999999999999" customHeight="1">
      <c r="A33" s="165"/>
      <c r="B33" s="278"/>
      <c r="C33" s="278"/>
      <c r="D33" s="278"/>
      <c r="E33" s="274"/>
      <c r="F33" s="274"/>
      <c r="G33" s="274"/>
      <c r="H33" s="274"/>
      <c r="I33" s="274"/>
      <c r="J33" s="274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</row>
    <row r="34" spans="1:28" s="162" customFormat="1" ht="20.149999999999999" customHeight="1">
      <c r="A34" s="165"/>
      <c r="B34" s="278"/>
      <c r="C34" s="278"/>
      <c r="D34" s="278" t="s">
        <v>295</v>
      </c>
      <c r="E34" s="274"/>
      <c r="F34" s="274"/>
      <c r="G34" s="274"/>
      <c r="H34" s="274"/>
      <c r="I34" s="274"/>
      <c r="J34" s="274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</row>
    <row r="35" spans="1:28" s="160" customFormat="1" ht="20.149999999999999" customHeight="1">
      <c r="A35" s="165"/>
      <c r="B35" s="165"/>
      <c r="C35" s="165"/>
      <c r="D35" s="165"/>
      <c r="E35" s="185"/>
      <c r="F35" s="185"/>
      <c r="G35" s="185"/>
      <c r="H35" s="185"/>
      <c r="I35" s="185"/>
      <c r="J35" s="185"/>
      <c r="K35" s="243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</row>
    <row r="36" spans="1:28" s="160" customFormat="1" ht="20.149999999999999" customHeight="1">
      <c r="A36" s="95"/>
      <c r="B36" s="95"/>
      <c r="C36" s="95"/>
      <c r="D36" s="95"/>
      <c r="E36" s="94"/>
      <c r="F36" s="94"/>
      <c r="G36" s="93"/>
      <c r="H36" s="93"/>
      <c r="I36" s="93"/>
      <c r="J36" s="93"/>
      <c r="K36" s="163"/>
    </row>
    <row r="37" spans="1:28" s="160" customFormat="1" ht="20.149999999999999" customHeight="1">
      <c r="A37" s="95"/>
      <c r="B37" s="95"/>
      <c r="C37" s="95"/>
      <c r="D37" s="95"/>
      <c r="E37" s="94"/>
      <c r="F37" s="94"/>
      <c r="G37" s="93"/>
      <c r="H37" s="93"/>
      <c r="I37" s="93"/>
      <c r="J37" s="93"/>
      <c r="K37" s="163"/>
    </row>
    <row r="38" spans="1:28" s="160" customFormat="1" ht="20.149999999999999" customHeight="1">
      <c r="A38" s="95"/>
      <c r="B38" s="95"/>
      <c r="C38" s="95"/>
      <c r="D38" s="95"/>
      <c r="E38" s="94"/>
      <c r="F38" s="94"/>
      <c r="G38" s="93"/>
      <c r="H38" s="93"/>
      <c r="I38" s="93"/>
      <c r="J38" s="93"/>
      <c r="K38" s="163"/>
    </row>
    <row r="39" spans="1:28" s="160" customFormat="1" ht="20.149999999999999" customHeight="1">
      <c r="A39" s="95"/>
      <c r="B39" s="95"/>
      <c r="C39" s="95"/>
      <c r="D39" s="95"/>
      <c r="E39" s="94"/>
      <c r="F39" s="94"/>
      <c r="G39" s="93"/>
      <c r="H39" s="93"/>
      <c r="I39" s="93"/>
      <c r="J39" s="93"/>
      <c r="K39" s="163"/>
    </row>
    <row r="40" spans="1:28" s="160" customFormat="1" ht="20.149999999999999" customHeight="1">
      <c r="A40" s="95"/>
      <c r="B40" s="95"/>
      <c r="C40" s="95"/>
      <c r="D40" s="95"/>
      <c r="E40" s="94"/>
      <c r="F40" s="94"/>
      <c r="G40" s="93"/>
      <c r="H40" s="93"/>
      <c r="I40" s="93"/>
      <c r="J40" s="93"/>
      <c r="K40" s="163"/>
    </row>
    <row r="41" spans="1:28" s="160" customFormat="1" ht="20.149999999999999" customHeight="1">
      <c r="A41" s="95"/>
      <c r="B41" s="95"/>
      <c r="C41" s="95"/>
      <c r="D41" s="95"/>
      <c r="E41" s="94"/>
      <c r="F41" s="94"/>
      <c r="G41" s="93"/>
      <c r="H41" s="93"/>
      <c r="I41" s="93"/>
      <c r="J41" s="93"/>
      <c r="K41" s="163"/>
    </row>
    <row r="42" spans="1:28" s="160" customFormat="1" ht="20.149999999999999" customHeight="1">
      <c r="A42" s="95"/>
      <c r="B42" s="95"/>
      <c r="C42" s="95"/>
      <c r="D42" s="95"/>
      <c r="E42" s="94"/>
      <c r="F42" s="94"/>
      <c r="G42" s="93"/>
      <c r="H42" s="93"/>
      <c r="I42" s="93"/>
      <c r="J42" s="93"/>
      <c r="K42" s="163"/>
    </row>
    <row r="43" spans="1:28" s="160" customFormat="1" ht="20.149999999999999" customHeight="1">
      <c r="A43" s="95"/>
      <c r="B43" s="95"/>
      <c r="C43" s="95"/>
      <c r="D43" s="95"/>
      <c r="E43" s="94"/>
      <c r="F43" s="94"/>
      <c r="G43" s="93"/>
      <c r="H43" s="93"/>
      <c r="I43" s="93"/>
      <c r="J43" s="93"/>
      <c r="K43" s="163"/>
    </row>
    <row r="44" spans="1:28" s="160" customFormat="1" ht="20.149999999999999" customHeight="1">
      <c r="A44" s="95"/>
      <c r="B44" s="95"/>
      <c r="C44" s="95"/>
      <c r="D44" s="95"/>
      <c r="E44" s="94"/>
      <c r="F44" s="94"/>
      <c r="G44" s="93"/>
      <c r="H44" s="93"/>
      <c r="I44" s="93"/>
      <c r="J44" s="93"/>
      <c r="K44" s="163"/>
    </row>
    <row r="45" spans="1:28" s="160" customFormat="1" ht="20.149999999999999" customHeight="1">
      <c r="A45" s="95"/>
      <c r="B45" s="95"/>
      <c r="C45" s="95"/>
      <c r="D45" s="95"/>
      <c r="E45" s="94"/>
      <c r="F45" s="94"/>
      <c r="G45" s="93"/>
      <c r="H45" s="93"/>
      <c r="I45" s="93"/>
      <c r="J45" s="93"/>
      <c r="K45" s="163"/>
    </row>
    <row r="46" spans="1:28" s="160" customFormat="1" ht="20.149999999999999" customHeight="1">
      <c r="A46" s="95"/>
      <c r="B46" s="95"/>
      <c r="C46" s="95"/>
      <c r="D46" s="95"/>
      <c r="E46" s="94"/>
      <c r="F46" s="94"/>
      <c r="G46" s="93"/>
      <c r="H46" s="93"/>
      <c r="I46" s="93"/>
      <c r="J46" s="93"/>
      <c r="K46" s="163"/>
      <c r="R46" s="164"/>
    </row>
    <row r="47" spans="1:28" s="160" customFormat="1" ht="20.149999999999999" customHeight="1">
      <c r="A47" s="95"/>
      <c r="B47" s="95"/>
      <c r="C47" s="95"/>
      <c r="D47" s="95"/>
      <c r="E47" s="94"/>
      <c r="F47" s="94"/>
      <c r="G47" s="93"/>
      <c r="H47" s="93"/>
      <c r="I47" s="93"/>
      <c r="J47" s="93"/>
      <c r="K47" s="163"/>
    </row>
    <row r="48" spans="1:28" s="160" customFormat="1" ht="20.149999999999999" customHeight="1">
      <c r="A48" s="95"/>
      <c r="B48" s="95"/>
      <c r="C48" s="95"/>
      <c r="D48" s="95"/>
      <c r="E48" s="94"/>
      <c r="F48" s="94"/>
      <c r="G48" s="93"/>
      <c r="H48" s="93"/>
      <c r="I48" s="93"/>
      <c r="J48" s="93"/>
      <c r="K48" s="163"/>
    </row>
    <row r="49" spans="1:11" s="160" customFormat="1" ht="20.149999999999999" customHeight="1">
      <c r="A49" s="95"/>
      <c r="B49" s="95"/>
      <c r="C49" s="95"/>
      <c r="D49" s="95"/>
      <c r="E49" s="94"/>
      <c r="F49" s="94"/>
      <c r="G49" s="93"/>
      <c r="H49" s="93"/>
      <c r="I49" s="93"/>
      <c r="J49" s="93"/>
      <c r="K49" s="163"/>
    </row>
    <row r="50" spans="1:11" s="160" customFormat="1" ht="20.149999999999999" customHeight="1">
      <c r="A50" s="95"/>
      <c r="B50" s="95"/>
      <c r="C50" s="95"/>
      <c r="D50" s="95"/>
      <c r="E50" s="94"/>
      <c r="F50" s="94"/>
      <c r="G50" s="93"/>
      <c r="H50" s="93"/>
      <c r="I50" s="93"/>
      <c r="J50" s="93"/>
      <c r="K50" s="163"/>
    </row>
    <row r="51" spans="1:11" s="160" customFormat="1" ht="20.149999999999999" customHeight="1">
      <c r="A51" s="95"/>
      <c r="B51" s="95"/>
      <c r="C51" s="95"/>
      <c r="D51" s="95"/>
      <c r="E51" s="94"/>
      <c r="F51" s="94"/>
      <c r="G51" s="93"/>
      <c r="H51" s="93"/>
      <c r="I51" s="93"/>
      <c r="J51" s="93"/>
      <c r="K51" s="163"/>
    </row>
    <row r="52" spans="1:11" s="160" customFormat="1" ht="20.149999999999999" customHeight="1">
      <c r="A52" s="95"/>
      <c r="B52" s="95"/>
      <c r="C52" s="95"/>
      <c r="D52" s="95"/>
      <c r="E52" s="94"/>
      <c r="F52" s="94"/>
      <c r="G52" s="93"/>
      <c r="H52" s="93"/>
      <c r="I52" s="93"/>
      <c r="J52" s="93"/>
      <c r="K52" s="163"/>
    </row>
    <row r="53" spans="1:11" s="160" customFormat="1" ht="20.149999999999999" customHeight="1">
      <c r="A53" s="95"/>
      <c r="B53" s="95"/>
      <c r="C53" s="95"/>
      <c r="D53" s="95"/>
      <c r="E53" s="94"/>
      <c r="F53" s="94"/>
      <c r="G53" s="93"/>
      <c r="H53" s="93"/>
      <c r="I53" s="93"/>
      <c r="J53" s="93"/>
      <c r="K53" s="163"/>
    </row>
    <row r="54" spans="1:11" s="95" customFormat="1" ht="21" customHeight="1">
      <c r="E54" s="94"/>
      <c r="F54" s="94"/>
      <c r="G54" s="93"/>
      <c r="H54" s="93"/>
      <c r="I54" s="93"/>
      <c r="J54" s="93"/>
    </row>
  </sheetData>
  <mergeCells count="7">
    <mergeCell ref="B1:J1"/>
    <mergeCell ref="B2:F2"/>
    <mergeCell ref="B3:B5"/>
    <mergeCell ref="C3:F3"/>
    <mergeCell ref="G3:G4"/>
    <mergeCell ref="H3:H4"/>
    <mergeCell ref="C5:I5"/>
  </mergeCells>
  <hyperlinks>
    <hyperlink ref="D29" location="'Seznam příloh'!A1" display="zpět" xr:uid="{00000000-0004-0000-0300-000000000000}"/>
  </hyperlinks>
  <printOptions horizontalCentered="1"/>
  <pageMargins left="0.39370078740157483" right="0.15748031496062992" top="1.0236220472440944" bottom="0.82677165354330717" header="0.51181102362204722" footer="0.51181102362204722"/>
  <pageSetup paperSize="9" scale="78" orientation="landscape" r:id="rId1"/>
  <headerFooter alignWithMargins="0">
    <oddHeader>&amp;R&amp;12Příloha č. 1</oddHeader>
  </headerFooter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467"/>
  <sheetViews>
    <sheetView view="pageBreakPreview" zoomScaleNormal="100" zoomScaleSheetLayoutView="100" workbookViewId="0">
      <selection activeCell="M13" sqref="M13"/>
    </sheetView>
  </sheetViews>
  <sheetFormatPr defaultColWidth="11" defaultRowHeight="12.5"/>
  <cols>
    <col min="1" max="1" width="40.54296875" style="110" customWidth="1"/>
    <col min="2" max="6" width="10" style="110" customWidth="1"/>
    <col min="7" max="7" width="9.54296875" style="110" customWidth="1"/>
    <col min="8" max="11" width="13.1796875" style="110" customWidth="1"/>
    <col min="12" max="12" width="11" style="118"/>
    <col min="13" max="256" width="11" style="110"/>
    <col min="257" max="257" width="40.54296875" style="110" customWidth="1"/>
    <col min="258" max="262" width="10" style="110" customWidth="1"/>
    <col min="263" max="263" width="9.54296875" style="110" customWidth="1"/>
    <col min="264" max="267" width="13.1796875" style="110" customWidth="1"/>
    <col min="268" max="512" width="11" style="110"/>
    <col min="513" max="513" width="40.54296875" style="110" customWidth="1"/>
    <col min="514" max="518" width="10" style="110" customWidth="1"/>
    <col min="519" max="519" width="9.54296875" style="110" customWidth="1"/>
    <col min="520" max="523" width="13.1796875" style="110" customWidth="1"/>
    <col min="524" max="768" width="11" style="110"/>
    <col min="769" max="769" width="40.54296875" style="110" customWidth="1"/>
    <col min="770" max="774" width="10" style="110" customWidth="1"/>
    <col min="775" max="775" width="9.54296875" style="110" customWidth="1"/>
    <col min="776" max="779" width="13.1796875" style="110" customWidth="1"/>
    <col min="780" max="1024" width="11" style="110"/>
    <col min="1025" max="1025" width="40.54296875" style="110" customWidth="1"/>
    <col min="1026" max="1030" width="10" style="110" customWidth="1"/>
    <col min="1031" max="1031" width="9.54296875" style="110" customWidth="1"/>
    <col min="1032" max="1035" width="13.1796875" style="110" customWidth="1"/>
    <col min="1036" max="1280" width="11" style="110"/>
    <col min="1281" max="1281" width="40.54296875" style="110" customWidth="1"/>
    <col min="1282" max="1286" width="10" style="110" customWidth="1"/>
    <col min="1287" max="1287" width="9.54296875" style="110" customWidth="1"/>
    <col min="1288" max="1291" width="13.1796875" style="110" customWidth="1"/>
    <col min="1292" max="1536" width="11" style="110"/>
    <col min="1537" max="1537" width="40.54296875" style="110" customWidth="1"/>
    <col min="1538" max="1542" width="10" style="110" customWidth="1"/>
    <col min="1543" max="1543" width="9.54296875" style="110" customWidth="1"/>
    <col min="1544" max="1547" width="13.1796875" style="110" customWidth="1"/>
    <col min="1548" max="1792" width="11" style="110"/>
    <col min="1793" max="1793" width="40.54296875" style="110" customWidth="1"/>
    <col min="1794" max="1798" width="10" style="110" customWidth="1"/>
    <col min="1799" max="1799" width="9.54296875" style="110" customWidth="1"/>
    <col min="1800" max="1803" width="13.1796875" style="110" customWidth="1"/>
    <col min="1804" max="2048" width="11" style="110"/>
    <col min="2049" max="2049" width="40.54296875" style="110" customWidth="1"/>
    <col min="2050" max="2054" width="10" style="110" customWidth="1"/>
    <col min="2055" max="2055" width="9.54296875" style="110" customWidth="1"/>
    <col min="2056" max="2059" width="13.1796875" style="110" customWidth="1"/>
    <col min="2060" max="2304" width="11" style="110"/>
    <col min="2305" max="2305" width="40.54296875" style="110" customWidth="1"/>
    <col min="2306" max="2310" width="10" style="110" customWidth="1"/>
    <col min="2311" max="2311" width="9.54296875" style="110" customWidth="1"/>
    <col min="2312" max="2315" width="13.1796875" style="110" customWidth="1"/>
    <col min="2316" max="2560" width="11" style="110"/>
    <col min="2561" max="2561" width="40.54296875" style="110" customWidth="1"/>
    <col min="2562" max="2566" width="10" style="110" customWidth="1"/>
    <col min="2567" max="2567" width="9.54296875" style="110" customWidth="1"/>
    <col min="2568" max="2571" width="13.1796875" style="110" customWidth="1"/>
    <col min="2572" max="2816" width="11" style="110"/>
    <col min="2817" max="2817" width="40.54296875" style="110" customWidth="1"/>
    <col min="2818" max="2822" width="10" style="110" customWidth="1"/>
    <col min="2823" max="2823" width="9.54296875" style="110" customWidth="1"/>
    <col min="2824" max="2827" width="13.1796875" style="110" customWidth="1"/>
    <col min="2828" max="3072" width="11" style="110"/>
    <col min="3073" max="3073" width="40.54296875" style="110" customWidth="1"/>
    <col min="3074" max="3078" width="10" style="110" customWidth="1"/>
    <col min="3079" max="3079" width="9.54296875" style="110" customWidth="1"/>
    <col min="3080" max="3083" width="13.1796875" style="110" customWidth="1"/>
    <col min="3084" max="3328" width="11" style="110"/>
    <col min="3329" max="3329" width="40.54296875" style="110" customWidth="1"/>
    <col min="3330" max="3334" width="10" style="110" customWidth="1"/>
    <col min="3335" max="3335" width="9.54296875" style="110" customWidth="1"/>
    <col min="3336" max="3339" width="13.1796875" style="110" customWidth="1"/>
    <col min="3340" max="3584" width="11" style="110"/>
    <col min="3585" max="3585" width="40.54296875" style="110" customWidth="1"/>
    <col min="3586" max="3590" width="10" style="110" customWidth="1"/>
    <col min="3591" max="3591" width="9.54296875" style="110" customWidth="1"/>
    <col min="3592" max="3595" width="13.1796875" style="110" customWidth="1"/>
    <col min="3596" max="3840" width="11" style="110"/>
    <col min="3841" max="3841" width="40.54296875" style="110" customWidth="1"/>
    <col min="3842" max="3846" width="10" style="110" customWidth="1"/>
    <col min="3847" max="3847" width="9.54296875" style="110" customWidth="1"/>
    <col min="3848" max="3851" width="13.1796875" style="110" customWidth="1"/>
    <col min="3852" max="4096" width="11" style="110"/>
    <col min="4097" max="4097" width="40.54296875" style="110" customWidth="1"/>
    <col min="4098" max="4102" width="10" style="110" customWidth="1"/>
    <col min="4103" max="4103" width="9.54296875" style="110" customWidth="1"/>
    <col min="4104" max="4107" width="13.1796875" style="110" customWidth="1"/>
    <col min="4108" max="4352" width="11" style="110"/>
    <col min="4353" max="4353" width="40.54296875" style="110" customWidth="1"/>
    <col min="4354" max="4358" width="10" style="110" customWidth="1"/>
    <col min="4359" max="4359" width="9.54296875" style="110" customWidth="1"/>
    <col min="4360" max="4363" width="13.1796875" style="110" customWidth="1"/>
    <col min="4364" max="4608" width="11" style="110"/>
    <col min="4609" max="4609" width="40.54296875" style="110" customWidth="1"/>
    <col min="4610" max="4614" width="10" style="110" customWidth="1"/>
    <col min="4615" max="4615" width="9.54296875" style="110" customWidth="1"/>
    <col min="4616" max="4619" width="13.1796875" style="110" customWidth="1"/>
    <col min="4620" max="4864" width="11" style="110"/>
    <col min="4865" max="4865" width="40.54296875" style="110" customWidth="1"/>
    <col min="4866" max="4870" width="10" style="110" customWidth="1"/>
    <col min="4871" max="4871" width="9.54296875" style="110" customWidth="1"/>
    <col min="4872" max="4875" width="13.1796875" style="110" customWidth="1"/>
    <col min="4876" max="5120" width="11" style="110"/>
    <col min="5121" max="5121" width="40.54296875" style="110" customWidth="1"/>
    <col min="5122" max="5126" width="10" style="110" customWidth="1"/>
    <col min="5127" max="5127" width="9.54296875" style="110" customWidth="1"/>
    <col min="5128" max="5131" width="13.1796875" style="110" customWidth="1"/>
    <col min="5132" max="5376" width="11" style="110"/>
    <col min="5377" max="5377" width="40.54296875" style="110" customWidth="1"/>
    <col min="5378" max="5382" width="10" style="110" customWidth="1"/>
    <col min="5383" max="5383" width="9.54296875" style="110" customWidth="1"/>
    <col min="5384" max="5387" width="13.1796875" style="110" customWidth="1"/>
    <col min="5388" max="5632" width="11" style="110"/>
    <col min="5633" max="5633" width="40.54296875" style="110" customWidth="1"/>
    <col min="5634" max="5638" width="10" style="110" customWidth="1"/>
    <col min="5639" max="5639" width="9.54296875" style="110" customWidth="1"/>
    <col min="5640" max="5643" width="13.1796875" style="110" customWidth="1"/>
    <col min="5644" max="5888" width="11" style="110"/>
    <col min="5889" max="5889" width="40.54296875" style="110" customWidth="1"/>
    <col min="5890" max="5894" width="10" style="110" customWidth="1"/>
    <col min="5895" max="5895" width="9.54296875" style="110" customWidth="1"/>
    <col min="5896" max="5899" width="13.1796875" style="110" customWidth="1"/>
    <col min="5900" max="6144" width="11" style="110"/>
    <col min="6145" max="6145" width="40.54296875" style="110" customWidth="1"/>
    <col min="6146" max="6150" width="10" style="110" customWidth="1"/>
    <col min="6151" max="6151" width="9.54296875" style="110" customWidth="1"/>
    <col min="6152" max="6155" width="13.1796875" style="110" customWidth="1"/>
    <col min="6156" max="6400" width="11" style="110"/>
    <col min="6401" max="6401" width="40.54296875" style="110" customWidth="1"/>
    <col min="6402" max="6406" width="10" style="110" customWidth="1"/>
    <col min="6407" max="6407" width="9.54296875" style="110" customWidth="1"/>
    <col min="6408" max="6411" width="13.1796875" style="110" customWidth="1"/>
    <col min="6412" max="6656" width="11" style="110"/>
    <col min="6657" max="6657" width="40.54296875" style="110" customWidth="1"/>
    <col min="6658" max="6662" width="10" style="110" customWidth="1"/>
    <col min="6663" max="6663" width="9.54296875" style="110" customWidth="1"/>
    <col min="6664" max="6667" width="13.1796875" style="110" customWidth="1"/>
    <col min="6668" max="6912" width="11" style="110"/>
    <col min="6913" max="6913" width="40.54296875" style="110" customWidth="1"/>
    <col min="6914" max="6918" width="10" style="110" customWidth="1"/>
    <col min="6919" max="6919" width="9.54296875" style="110" customWidth="1"/>
    <col min="6920" max="6923" width="13.1796875" style="110" customWidth="1"/>
    <col min="6924" max="7168" width="11" style="110"/>
    <col min="7169" max="7169" width="40.54296875" style="110" customWidth="1"/>
    <col min="7170" max="7174" width="10" style="110" customWidth="1"/>
    <col min="7175" max="7175" width="9.54296875" style="110" customWidth="1"/>
    <col min="7176" max="7179" width="13.1796875" style="110" customWidth="1"/>
    <col min="7180" max="7424" width="11" style="110"/>
    <col min="7425" max="7425" width="40.54296875" style="110" customWidth="1"/>
    <col min="7426" max="7430" width="10" style="110" customWidth="1"/>
    <col min="7431" max="7431" width="9.54296875" style="110" customWidth="1"/>
    <col min="7432" max="7435" width="13.1796875" style="110" customWidth="1"/>
    <col min="7436" max="7680" width="11" style="110"/>
    <col min="7681" max="7681" width="40.54296875" style="110" customWidth="1"/>
    <col min="7682" max="7686" width="10" style="110" customWidth="1"/>
    <col min="7687" max="7687" width="9.54296875" style="110" customWidth="1"/>
    <col min="7688" max="7691" width="13.1796875" style="110" customWidth="1"/>
    <col min="7692" max="7936" width="11" style="110"/>
    <col min="7937" max="7937" width="40.54296875" style="110" customWidth="1"/>
    <col min="7938" max="7942" width="10" style="110" customWidth="1"/>
    <col min="7943" max="7943" width="9.54296875" style="110" customWidth="1"/>
    <col min="7944" max="7947" width="13.1796875" style="110" customWidth="1"/>
    <col min="7948" max="8192" width="11" style="110"/>
    <col min="8193" max="8193" width="40.54296875" style="110" customWidth="1"/>
    <col min="8194" max="8198" width="10" style="110" customWidth="1"/>
    <col min="8199" max="8199" width="9.54296875" style="110" customWidth="1"/>
    <col min="8200" max="8203" width="13.1796875" style="110" customWidth="1"/>
    <col min="8204" max="8448" width="11" style="110"/>
    <col min="8449" max="8449" width="40.54296875" style="110" customWidth="1"/>
    <col min="8450" max="8454" width="10" style="110" customWidth="1"/>
    <col min="8455" max="8455" width="9.54296875" style="110" customWidth="1"/>
    <col min="8456" max="8459" width="13.1796875" style="110" customWidth="1"/>
    <col min="8460" max="8704" width="11" style="110"/>
    <col min="8705" max="8705" width="40.54296875" style="110" customWidth="1"/>
    <col min="8706" max="8710" width="10" style="110" customWidth="1"/>
    <col min="8711" max="8711" width="9.54296875" style="110" customWidth="1"/>
    <col min="8712" max="8715" width="13.1796875" style="110" customWidth="1"/>
    <col min="8716" max="8960" width="11" style="110"/>
    <col min="8961" max="8961" width="40.54296875" style="110" customWidth="1"/>
    <col min="8962" max="8966" width="10" style="110" customWidth="1"/>
    <col min="8967" max="8967" width="9.54296875" style="110" customWidth="1"/>
    <col min="8968" max="8971" width="13.1796875" style="110" customWidth="1"/>
    <col min="8972" max="9216" width="11" style="110"/>
    <col min="9217" max="9217" width="40.54296875" style="110" customWidth="1"/>
    <col min="9218" max="9222" width="10" style="110" customWidth="1"/>
    <col min="9223" max="9223" width="9.54296875" style="110" customWidth="1"/>
    <col min="9224" max="9227" width="13.1796875" style="110" customWidth="1"/>
    <col min="9228" max="9472" width="11" style="110"/>
    <col min="9473" max="9473" width="40.54296875" style="110" customWidth="1"/>
    <col min="9474" max="9478" width="10" style="110" customWidth="1"/>
    <col min="9479" max="9479" width="9.54296875" style="110" customWidth="1"/>
    <col min="9480" max="9483" width="13.1796875" style="110" customWidth="1"/>
    <col min="9484" max="9728" width="11" style="110"/>
    <col min="9729" max="9729" width="40.54296875" style="110" customWidth="1"/>
    <col min="9730" max="9734" width="10" style="110" customWidth="1"/>
    <col min="9735" max="9735" width="9.54296875" style="110" customWidth="1"/>
    <col min="9736" max="9739" width="13.1796875" style="110" customWidth="1"/>
    <col min="9740" max="9984" width="11" style="110"/>
    <col min="9985" max="9985" width="40.54296875" style="110" customWidth="1"/>
    <col min="9986" max="9990" width="10" style="110" customWidth="1"/>
    <col min="9991" max="9991" width="9.54296875" style="110" customWidth="1"/>
    <col min="9992" max="9995" width="13.1796875" style="110" customWidth="1"/>
    <col min="9996" max="10240" width="11" style="110"/>
    <col min="10241" max="10241" width="40.54296875" style="110" customWidth="1"/>
    <col min="10242" max="10246" width="10" style="110" customWidth="1"/>
    <col min="10247" max="10247" width="9.54296875" style="110" customWidth="1"/>
    <col min="10248" max="10251" width="13.1796875" style="110" customWidth="1"/>
    <col min="10252" max="10496" width="11" style="110"/>
    <col min="10497" max="10497" width="40.54296875" style="110" customWidth="1"/>
    <col min="10498" max="10502" width="10" style="110" customWidth="1"/>
    <col min="10503" max="10503" width="9.54296875" style="110" customWidth="1"/>
    <col min="10504" max="10507" width="13.1796875" style="110" customWidth="1"/>
    <col min="10508" max="10752" width="11" style="110"/>
    <col min="10753" max="10753" width="40.54296875" style="110" customWidth="1"/>
    <col min="10754" max="10758" width="10" style="110" customWidth="1"/>
    <col min="10759" max="10759" width="9.54296875" style="110" customWidth="1"/>
    <col min="10760" max="10763" width="13.1796875" style="110" customWidth="1"/>
    <col min="10764" max="11008" width="11" style="110"/>
    <col min="11009" max="11009" width="40.54296875" style="110" customWidth="1"/>
    <col min="11010" max="11014" width="10" style="110" customWidth="1"/>
    <col min="11015" max="11015" width="9.54296875" style="110" customWidth="1"/>
    <col min="11016" max="11019" width="13.1796875" style="110" customWidth="1"/>
    <col min="11020" max="11264" width="11" style="110"/>
    <col min="11265" max="11265" width="40.54296875" style="110" customWidth="1"/>
    <col min="11266" max="11270" width="10" style="110" customWidth="1"/>
    <col min="11271" max="11271" width="9.54296875" style="110" customWidth="1"/>
    <col min="11272" max="11275" width="13.1796875" style="110" customWidth="1"/>
    <col min="11276" max="11520" width="11" style="110"/>
    <col min="11521" max="11521" width="40.54296875" style="110" customWidth="1"/>
    <col min="11522" max="11526" width="10" style="110" customWidth="1"/>
    <col min="11527" max="11527" width="9.54296875" style="110" customWidth="1"/>
    <col min="11528" max="11531" width="13.1796875" style="110" customWidth="1"/>
    <col min="11532" max="11776" width="11" style="110"/>
    <col min="11777" max="11777" width="40.54296875" style="110" customWidth="1"/>
    <col min="11778" max="11782" width="10" style="110" customWidth="1"/>
    <col min="11783" max="11783" width="9.54296875" style="110" customWidth="1"/>
    <col min="11784" max="11787" width="13.1796875" style="110" customWidth="1"/>
    <col min="11788" max="12032" width="11" style="110"/>
    <col min="12033" max="12033" width="40.54296875" style="110" customWidth="1"/>
    <col min="12034" max="12038" width="10" style="110" customWidth="1"/>
    <col min="12039" max="12039" width="9.54296875" style="110" customWidth="1"/>
    <col min="12040" max="12043" width="13.1796875" style="110" customWidth="1"/>
    <col min="12044" max="12288" width="11" style="110"/>
    <col min="12289" max="12289" width="40.54296875" style="110" customWidth="1"/>
    <col min="12290" max="12294" width="10" style="110" customWidth="1"/>
    <col min="12295" max="12295" width="9.54296875" style="110" customWidth="1"/>
    <col min="12296" max="12299" width="13.1796875" style="110" customWidth="1"/>
    <col min="12300" max="12544" width="11" style="110"/>
    <col min="12545" max="12545" width="40.54296875" style="110" customWidth="1"/>
    <col min="12546" max="12550" width="10" style="110" customWidth="1"/>
    <col min="12551" max="12551" width="9.54296875" style="110" customWidth="1"/>
    <col min="12552" max="12555" width="13.1796875" style="110" customWidth="1"/>
    <col min="12556" max="12800" width="11" style="110"/>
    <col min="12801" max="12801" width="40.54296875" style="110" customWidth="1"/>
    <col min="12802" max="12806" width="10" style="110" customWidth="1"/>
    <col min="12807" max="12807" width="9.54296875" style="110" customWidth="1"/>
    <col min="12808" max="12811" width="13.1796875" style="110" customWidth="1"/>
    <col min="12812" max="13056" width="11" style="110"/>
    <col min="13057" max="13057" width="40.54296875" style="110" customWidth="1"/>
    <col min="13058" max="13062" width="10" style="110" customWidth="1"/>
    <col min="13063" max="13063" width="9.54296875" style="110" customWidth="1"/>
    <col min="13064" max="13067" width="13.1796875" style="110" customWidth="1"/>
    <col min="13068" max="13312" width="11" style="110"/>
    <col min="13313" max="13313" width="40.54296875" style="110" customWidth="1"/>
    <col min="13314" max="13318" width="10" style="110" customWidth="1"/>
    <col min="13319" max="13319" width="9.54296875" style="110" customWidth="1"/>
    <col min="13320" max="13323" width="13.1796875" style="110" customWidth="1"/>
    <col min="13324" max="13568" width="11" style="110"/>
    <col min="13569" max="13569" width="40.54296875" style="110" customWidth="1"/>
    <col min="13570" max="13574" width="10" style="110" customWidth="1"/>
    <col min="13575" max="13575" width="9.54296875" style="110" customWidth="1"/>
    <col min="13576" max="13579" width="13.1796875" style="110" customWidth="1"/>
    <col min="13580" max="13824" width="11" style="110"/>
    <col min="13825" max="13825" width="40.54296875" style="110" customWidth="1"/>
    <col min="13826" max="13830" width="10" style="110" customWidth="1"/>
    <col min="13831" max="13831" width="9.54296875" style="110" customWidth="1"/>
    <col min="13832" max="13835" width="13.1796875" style="110" customWidth="1"/>
    <col min="13836" max="14080" width="11" style="110"/>
    <col min="14081" max="14081" width="40.54296875" style="110" customWidth="1"/>
    <col min="14082" max="14086" width="10" style="110" customWidth="1"/>
    <col min="14087" max="14087" width="9.54296875" style="110" customWidth="1"/>
    <col min="14088" max="14091" width="13.1796875" style="110" customWidth="1"/>
    <col min="14092" max="14336" width="11" style="110"/>
    <col min="14337" max="14337" width="40.54296875" style="110" customWidth="1"/>
    <col min="14338" max="14342" width="10" style="110" customWidth="1"/>
    <col min="14343" max="14343" width="9.54296875" style="110" customWidth="1"/>
    <col min="14344" max="14347" width="13.1796875" style="110" customWidth="1"/>
    <col min="14348" max="14592" width="11" style="110"/>
    <col min="14593" max="14593" width="40.54296875" style="110" customWidth="1"/>
    <col min="14594" max="14598" width="10" style="110" customWidth="1"/>
    <col min="14599" max="14599" width="9.54296875" style="110" customWidth="1"/>
    <col min="14600" max="14603" width="13.1796875" style="110" customWidth="1"/>
    <col min="14604" max="14848" width="11" style="110"/>
    <col min="14849" max="14849" width="40.54296875" style="110" customWidth="1"/>
    <col min="14850" max="14854" width="10" style="110" customWidth="1"/>
    <col min="14855" max="14855" width="9.54296875" style="110" customWidth="1"/>
    <col min="14856" max="14859" width="13.1796875" style="110" customWidth="1"/>
    <col min="14860" max="15104" width="11" style="110"/>
    <col min="15105" max="15105" width="40.54296875" style="110" customWidth="1"/>
    <col min="15106" max="15110" width="10" style="110" customWidth="1"/>
    <col min="15111" max="15111" width="9.54296875" style="110" customWidth="1"/>
    <col min="15112" max="15115" width="13.1796875" style="110" customWidth="1"/>
    <col min="15116" max="15360" width="11" style="110"/>
    <col min="15361" max="15361" width="40.54296875" style="110" customWidth="1"/>
    <col min="15362" max="15366" width="10" style="110" customWidth="1"/>
    <col min="15367" max="15367" width="9.54296875" style="110" customWidth="1"/>
    <col min="15368" max="15371" width="13.1796875" style="110" customWidth="1"/>
    <col min="15372" max="15616" width="11" style="110"/>
    <col min="15617" max="15617" width="40.54296875" style="110" customWidth="1"/>
    <col min="15618" max="15622" width="10" style="110" customWidth="1"/>
    <col min="15623" max="15623" width="9.54296875" style="110" customWidth="1"/>
    <col min="15624" max="15627" width="13.1796875" style="110" customWidth="1"/>
    <col min="15628" max="15872" width="11" style="110"/>
    <col min="15873" max="15873" width="40.54296875" style="110" customWidth="1"/>
    <col min="15874" max="15878" width="10" style="110" customWidth="1"/>
    <col min="15879" max="15879" width="9.54296875" style="110" customWidth="1"/>
    <col min="15880" max="15883" width="13.1796875" style="110" customWidth="1"/>
    <col min="15884" max="16128" width="11" style="110"/>
    <col min="16129" max="16129" width="40.54296875" style="110" customWidth="1"/>
    <col min="16130" max="16134" width="10" style="110" customWidth="1"/>
    <col min="16135" max="16135" width="9.54296875" style="110" customWidth="1"/>
    <col min="16136" max="16139" width="13.1796875" style="110" customWidth="1"/>
    <col min="16140" max="16384" width="11" style="110"/>
  </cols>
  <sheetData>
    <row r="1" spans="1:28" ht="29.25" customHeight="1">
      <c r="A1" s="1366" t="s">
        <v>696</v>
      </c>
      <c r="B1" s="1366"/>
      <c r="C1" s="1366"/>
      <c r="D1" s="1366"/>
      <c r="E1" s="1366"/>
      <c r="F1" s="1366"/>
      <c r="G1" s="1366"/>
      <c r="H1" s="1366"/>
      <c r="I1" s="1366"/>
      <c r="J1" s="1366"/>
      <c r="K1" s="1366"/>
      <c r="M1" s="109"/>
      <c r="N1" s="109"/>
      <c r="O1" s="109"/>
      <c r="P1" s="109"/>
    </row>
    <row r="2" spans="1:28" ht="7.5" customHeight="1" thickBot="1">
      <c r="A2" s="109"/>
      <c r="B2" s="109"/>
      <c r="C2" s="109"/>
      <c r="D2" s="109"/>
      <c r="E2" s="109"/>
      <c r="F2" s="109"/>
      <c r="G2" s="109"/>
      <c r="I2" s="109"/>
      <c r="J2" s="109"/>
      <c r="K2" s="109"/>
      <c r="L2" s="108"/>
      <c r="M2" s="109"/>
      <c r="N2" s="109"/>
      <c r="O2" s="109"/>
      <c r="P2" s="109"/>
    </row>
    <row r="3" spans="1:28" s="112" customFormat="1" ht="30.75" customHeight="1" thickTop="1">
      <c r="A3" s="1367" t="s">
        <v>247</v>
      </c>
      <c r="B3" s="1369" t="s">
        <v>192</v>
      </c>
      <c r="C3" s="1370"/>
      <c r="D3" s="1371" t="s">
        <v>248</v>
      </c>
      <c r="E3" s="1370"/>
      <c r="F3" s="1371" t="s">
        <v>249</v>
      </c>
      <c r="G3" s="1372"/>
      <c r="H3" s="1373" t="s">
        <v>250</v>
      </c>
      <c r="I3" s="1374"/>
      <c r="J3" s="1375" t="s">
        <v>251</v>
      </c>
      <c r="K3" s="1376"/>
      <c r="L3" s="111"/>
    </row>
    <row r="4" spans="1:28" s="112" customFormat="1" ht="39.75" customHeight="1">
      <c r="A4" s="1368"/>
      <c r="B4" s="113" t="s">
        <v>242</v>
      </c>
      <c r="C4" s="114" t="s">
        <v>145</v>
      </c>
      <c r="D4" s="114" t="s">
        <v>242</v>
      </c>
      <c r="E4" s="114" t="s">
        <v>145</v>
      </c>
      <c r="F4" s="114" t="s">
        <v>242</v>
      </c>
      <c r="G4" s="115" t="s">
        <v>145</v>
      </c>
      <c r="H4" s="116" t="s">
        <v>242</v>
      </c>
      <c r="I4" s="916" t="s">
        <v>430</v>
      </c>
      <c r="J4" s="117" t="s">
        <v>242</v>
      </c>
      <c r="K4" s="917" t="s">
        <v>431</v>
      </c>
      <c r="L4" s="111"/>
    </row>
    <row r="5" spans="1:28" s="112" customFormat="1" ht="15" customHeight="1">
      <c r="A5" s="927" t="s">
        <v>192</v>
      </c>
      <c r="B5" s="1065">
        <v>5234.9373770999991</v>
      </c>
      <c r="C5" s="928">
        <v>100</v>
      </c>
      <c r="D5" s="1066">
        <v>2928.2409892750002</v>
      </c>
      <c r="E5" s="928">
        <v>100</v>
      </c>
      <c r="F5" s="1066">
        <v>2306.6963878249999</v>
      </c>
      <c r="G5" s="929">
        <v>100</v>
      </c>
      <c r="H5" s="1067">
        <v>4350.9324687999997</v>
      </c>
      <c r="I5" s="930">
        <v>100</v>
      </c>
      <c r="J5" s="931">
        <v>884.00490830000001</v>
      </c>
      <c r="K5" s="930">
        <v>100</v>
      </c>
      <c r="L5" s="111"/>
      <c r="M5" s="1068"/>
      <c r="N5" s="1068"/>
    </row>
    <row r="6" spans="1:28" ht="15" customHeight="1">
      <c r="A6" s="932" t="s">
        <v>220</v>
      </c>
      <c r="B6" s="933"/>
      <c r="C6" s="934"/>
      <c r="D6" s="933"/>
      <c r="E6" s="934"/>
      <c r="F6" s="933"/>
      <c r="G6" s="935"/>
      <c r="H6" s="936"/>
      <c r="I6" s="937"/>
      <c r="J6" s="938"/>
      <c r="K6" s="939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</row>
    <row r="7" spans="1:28" ht="15" customHeight="1">
      <c r="A7" s="940" t="s">
        <v>221</v>
      </c>
      <c r="B7" s="941">
        <v>136.614994475</v>
      </c>
      <c r="C7" s="942">
        <v>2.6096777216976124</v>
      </c>
      <c r="D7" s="943">
        <v>99.671308500000009</v>
      </c>
      <c r="E7" s="942">
        <v>3.4037945942651908</v>
      </c>
      <c r="F7" s="943">
        <v>36.943685975000001</v>
      </c>
      <c r="G7" s="944">
        <v>1.6015842470640214</v>
      </c>
      <c r="H7" s="945">
        <v>99.748457224999996</v>
      </c>
      <c r="I7" s="946">
        <v>2.292576544000255</v>
      </c>
      <c r="J7" s="947">
        <v>36.86653725</v>
      </c>
      <c r="K7" s="948">
        <v>4.1703996102122094</v>
      </c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</row>
    <row r="8" spans="1:28" ht="15" customHeight="1">
      <c r="A8" s="940" t="s">
        <v>222</v>
      </c>
      <c r="B8" s="941">
        <v>30.955872875000001</v>
      </c>
      <c r="C8" s="942">
        <v>0.59133224803060846</v>
      </c>
      <c r="D8" s="943">
        <v>25.905121925</v>
      </c>
      <c r="E8" s="942">
        <v>0.88466495824217717</v>
      </c>
      <c r="F8" s="943">
        <v>5.0507509499999994</v>
      </c>
      <c r="G8" s="944">
        <v>0.21896037019255871</v>
      </c>
      <c r="H8" s="949">
        <v>30.5539506</v>
      </c>
      <c r="I8" s="946">
        <v>0.70223913653219427</v>
      </c>
      <c r="J8" s="950">
        <v>0</v>
      </c>
      <c r="K8" s="948">
        <v>0</v>
      </c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</row>
    <row r="9" spans="1:28" ht="15" customHeight="1">
      <c r="A9" s="940" t="s">
        <v>223</v>
      </c>
      <c r="B9" s="941">
        <v>1398.8343278749999</v>
      </c>
      <c r="C9" s="942">
        <v>26.721128202872848</v>
      </c>
      <c r="D9" s="943">
        <v>926.56882577500005</v>
      </c>
      <c r="E9" s="942">
        <v>31.642505830929174</v>
      </c>
      <c r="F9" s="943">
        <v>472.26550209999999</v>
      </c>
      <c r="G9" s="944">
        <v>20.473674151165707</v>
      </c>
      <c r="H9" s="949">
        <v>1303.8949725</v>
      </c>
      <c r="I9" s="946">
        <v>29.968173072095926</v>
      </c>
      <c r="J9" s="950">
        <v>94.939355374999991</v>
      </c>
      <c r="K9" s="948">
        <v>10.739686452372155</v>
      </c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</row>
    <row r="10" spans="1:28" ht="15" customHeight="1">
      <c r="A10" s="940" t="s">
        <v>224</v>
      </c>
      <c r="B10" s="941">
        <v>57.416948099999999</v>
      </c>
      <c r="C10" s="942">
        <v>1.0968029598819631</v>
      </c>
      <c r="D10" s="943">
        <v>44.505086575</v>
      </c>
      <c r="E10" s="942">
        <v>1.5198573730101006</v>
      </c>
      <c r="F10" s="943">
        <v>12.911861524999999</v>
      </c>
      <c r="G10" s="944">
        <v>0.55975557048384172</v>
      </c>
      <c r="H10" s="949">
        <v>56.217262875000003</v>
      </c>
      <c r="I10" s="946">
        <v>1.2920739008965794</v>
      </c>
      <c r="J10" s="950">
        <v>1.0978949499999999</v>
      </c>
      <c r="K10" s="948">
        <v>0.12419557173175934</v>
      </c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</row>
    <row r="11" spans="1:28" ht="15" customHeight="1">
      <c r="A11" s="940" t="s">
        <v>225</v>
      </c>
      <c r="B11" s="941">
        <v>67.040095875000006</v>
      </c>
      <c r="C11" s="942">
        <v>1.28062842104404</v>
      </c>
      <c r="D11" s="943">
        <v>49.965383274999994</v>
      </c>
      <c r="E11" s="942">
        <v>1.7063275685984733</v>
      </c>
      <c r="F11" s="943">
        <v>17.074712600000002</v>
      </c>
      <c r="G11" s="944">
        <v>0.74022366749790891</v>
      </c>
      <c r="H11" s="949">
        <v>65.398556225000007</v>
      </c>
      <c r="I11" s="946">
        <v>1.5030928816745603</v>
      </c>
      <c r="J11" s="950">
        <v>1.6415396499999999</v>
      </c>
      <c r="K11" s="948">
        <v>0.18569349950293706</v>
      </c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</row>
    <row r="12" spans="1:28" ht="15" customHeight="1">
      <c r="A12" s="940" t="s">
        <v>226</v>
      </c>
      <c r="B12" s="941">
        <v>395.41356654999998</v>
      </c>
      <c r="C12" s="942">
        <v>7.5533581028059489</v>
      </c>
      <c r="D12" s="943">
        <v>359.597706625</v>
      </c>
      <c r="E12" s="942">
        <v>12.280331705691763</v>
      </c>
      <c r="F12" s="943">
        <v>35.815859924999998</v>
      </c>
      <c r="G12" s="944">
        <v>1.5526906841333818</v>
      </c>
      <c r="H12" s="949">
        <v>229.14397094999998</v>
      </c>
      <c r="I12" s="946">
        <v>5.2665485523658013</v>
      </c>
      <c r="J12" s="950">
        <v>166.2695956</v>
      </c>
      <c r="K12" s="948">
        <v>18.808673349987099</v>
      </c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</row>
    <row r="13" spans="1:28" ht="15" customHeight="1">
      <c r="A13" s="940" t="s">
        <v>227</v>
      </c>
      <c r="B13" s="941">
        <v>582.95140074999995</v>
      </c>
      <c r="C13" s="942">
        <v>11.135785564505413</v>
      </c>
      <c r="D13" s="943">
        <v>262.282448875</v>
      </c>
      <c r="E13" s="942">
        <v>8.9569967033327487</v>
      </c>
      <c r="F13" s="943">
        <v>320.668951875</v>
      </c>
      <c r="G13" s="944">
        <v>13.901654052415671</v>
      </c>
      <c r="H13" s="949">
        <v>475.35934827500006</v>
      </c>
      <c r="I13" s="946">
        <v>10.92545912132039</v>
      </c>
      <c r="J13" s="950">
        <v>107.592052475</v>
      </c>
      <c r="K13" s="948">
        <v>12.170979082221008</v>
      </c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</row>
    <row r="14" spans="1:28" ht="15" customHeight="1">
      <c r="A14" s="940" t="s">
        <v>228</v>
      </c>
      <c r="B14" s="941">
        <v>326.53677010000001</v>
      </c>
      <c r="C14" s="942">
        <v>6.2376442462983528</v>
      </c>
      <c r="D14" s="943">
        <v>243.04519309999998</v>
      </c>
      <c r="E14" s="942">
        <v>8.3000406725463964</v>
      </c>
      <c r="F14" s="943">
        <v>83.491576999999992</v>
      </c>
      <c r="G14" s="944">
        <v>3.6195304003022599</v>
      </c>
      <c r="H14" s="949">
        <v>294.87939870000002</v>
      </c>
      <c r="I14" s="946">
        <v>6.7773839473387332</v>
      </c>
      <c r="J14" s="950">
        <v>31.657371400000002</v>
      </c>
      <c r="K14" s="948">
        <v>3.5811307270769825</v>
      </c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2"/>
      <c r="AB14" s="272"/>
    </row>
    <row r="15" spans="1:28" ht="15" customHeight="1">
      <c r="A15" s="940" t="s">
        <v>229</v>
      </c>
      <c r="B15" s="941">
        <v>173.81180125</v>
      </c>
      <c r="C15" s="942">
        <v>3.3202269431212681</v>
      </c>
      <c r="D15" s="943">
        <v>74.516623350000003</v>
      </c>
      <c r="E15" s="942">
        <v>2.5447571980217889</v>
      </c>
      <c r="F15" s="943">
        <v>99.295177899999999</v>
      </c>
      <c r="G15" s="944">
        <v>4.3046487792711252</v>
      </c>
      <c r="H15" s="949">
        <v>139.46962342500001</v>
      </c>
      <c r="I15" s="946">
        <v>3.2055111042315523</v>
      </c>
      <c r="J15" s="950">
        <v>34.342177825</v>
      </c>
      <c r="K15" s="948">
        <v>3.8848401748178394</v>
      </c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</row>
    <row r="16" spans="1:28" ht="15" customHeight="1">
      <c r="A16" s="940" t="s">
        <v>230</v>
      </c>
      <c r="B16" s="941">
        <v>180.08485494999999</v>
      </c>
      <c r="C16" s="942">
        <v>3.4400574825932626</v>
      </c>
      <c r="D16" s="943">
        <v>138.748568675</v>
      </c>
      <c r="E16" s="942">
        <v>4.7382906387548589</v>
      </c>
      <c r="F16" s="943">
        <v>41.336286274999992</v>
      </c>
      <c r="G16" s="944">
        <v>1.7920124422606074</v>
      </c>
      <c r="H16" s="949">
        <v>126.52701185000001</v>
      </c>
      <c r="I16" s="946">
        <v>2.9080435689891675</v>
      </c>
      <c r="J16" s="950">
        <v>53.557843099999999</v>
      </c>
      <c r="K16" s="948">
        <v>6.0585458968768942</v>
      </c>
      <c r="L16" s="272"/>
      <c r="M16" s="272"/>
      <c r="N16" s="272"/>
      <c r="O16" s="272"/>
      <c r="P16" s="272"/>
      <c r="Q16" s="272"/>
      <c r="R16" s="27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</row>
    <row r="17" spans="1:28" ht="15" customHeight="1">
      <c r="A17" s="940" t="s">
        <v>231</v>
      </c>
      <c r="B17" s="941">
        <v>116.19004212499999</v>
      </c>
      <c r="C17" s="942">
        <v>2.2195115959413032</v>
      </c>
      <c r="D17" s="943">
        <v>52.152584425000001</v>
      </c>
      <c r="E17" s="942">
        <v>1.7810209137845721</v>
      </c>
      <c r="F17" s="943">
        <v>64.037457700000004</v>
      </c>
      <c r="G17" s="944">
        <v>2.7761545922556965</v>
      </c>
      <c r="H17" s="949">
        <v>87.987621875000002</v>
      </c>
      <c r="I17" s="946">
        <v>2.0222704559527962</v>
      </c>
      <c r="J17" s="950">
        <v>28.202420249999999</v>
      </c>
      <c r="K17" s="948">
        <v>3.1903013190543388</v>
      </c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</row>
    <row r="18" spans="1:28" ht="15" customHeight="1">
      <c r="A18" s="940" t="s">
        <v>232</v>
      </c>
      <c r="B18" s="941">
        <v>41.039406499999998</v>
      </c>
      <c r="C18" s="942">
        <v>0.78395219548422979</v>
      </c>
      <c r="D18" s="943">
        <v>22.153029525000001</v>
      </c>
      <c r="E18" s="942">
        <v>0.75653027213736412</v>
      </c>
      <c r="F18" s="943">
        <v>18.886376974999997</v>
      </c>
      <c r="G18" s="944">
        <v>0.81876301860463285</v>
      </c>
      <c r="H18" s="949">
        <v>21.82817215</v>
      </c>
      <c r="I18" s="946">
        <v>0.50168951843144272</v>
      </c>
      <c r="J18" s="950">
        <v>19.211234349999998</v>
      </c>
      <c r="K18" s="948">
        <v>2.1732044889823601</v>
      </c>
      <c r="L18" s="272"/>
      <c r="M18" s="272"/>
      <c r="N18" s="272"/>
      <c r="O18" s="272"/>
      <c r="P18" s="272"/>
      <c r="Q18" s="272"/>
      <c r="R18" s="27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</row>
    <row r="19" spans="1:28" ht="15" customHeight="1">
      <c r="A19" s="940" t="s">
        <v>233</v>
      </c>
      <c r="B19" s="941">
        <v>258.06632877499999</v>
      </c>
      <c r="C19" s="942">
        <v>4.9296927581961087</v>
      </c>
      <c r="D19" s="943">
        <v>131.32066515</v>
      </c>
      <c r="E19" s="942">
        <v>4.4846262869407321</v>
      </c>
      <c r="F19" s="943">
        <v>126.74566362499999</v>
      </c>
      <c r="G19" s="944">
        <v>5.4946834049759516</v>
      </c>
      <c r="H19" s="949">
        <v>143.74751179999998</v>
      </c>
      <c r="I19" s="946">
        <v>3.3038322895332359</v>
      </c>
      <c r="J19" s="950">
        <v>114.31881697499999</v>
      </c>
      <c r="K19" s="948">
        <v>12.931921067592562</v>
      </c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</row>
    <row r="20" spans="1:28" ht="15" customHeight="1">
      <c r="A20" s="940" t="s">
        <v>234</v>
      </c>
      <c r="B20" s="941">
        <v>135.39190345</v>
      </c>
      <c r="C20" s="942">
        <v>2.5863137168032968</v>
      </c>
      <c r="D20" s="943">
        <v>67.772264849999999</v>
      </c>
      <c r="E20" s="942">
        <v>2.3144360419181091</v>
      </c>
      <c r="F20" s="943">
        <v>67.619638600000002</v>
      </c>
      <c r="G20" s="944">
        <v>2.9314494511242994</v>
      </c>
      <c r="H20" s="949">
        <v>105.885899225</v>
      </c>
      <c r="I20" s="946">
        <v>2.433636926895435</v>
      </c>
      <c r="J20" s="950">
        <v>29.506004224999998</v>
      </c>
      <c r="K20" s="948">
        <v>3.3377647508475938</v>
      </c>
      <c r="L20" s="272"/>
      <c r="M20" s="272"/>
      <c r="N20" s="272"/>
      <c r="O20" s="272"/>
      <c r="P20" s="272"/>
      <c r="Q20" s="272"/>
      <c r="R20" s="27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</row>
    <row r="21" spans="1:28" ht="15" customHeight="1">
      <c r="A21" s="940" t="s">
        <v>235</v>
      </c>
      <c r="B21" s="941">
        <v>347.916762925</v>
      </c>
      <c r="C21" s="942">
        <v>6.6460539613510257</v>
      </c>
      <c r="D21" s="943">
        <v>186.57559057500001</v>
      </c>
      <c r="E21" s="942">
        <v>6.3715927499940515</v>
      </c>
      <c r="F21" s="943">
        <v>161.34117235000002</v>
      </c>
      <c r="G21" s="944">
        <v>6.9944693719371429</v>
      </c>
      <c r="H21" s="949">
        <v>347.49588677499997</v>
      </c>
      <c r="I21" s="946">
        <v>7.9866991562578855</v>
      </c>
      <c r="J21" s="950">
        <v>0.18776275000000001</v>
      </c>
      <c r="K21" s="948">
        <v>2.124001215797322E-2</v>
      </c>
      <c r="L21" s="272"/>
      <c r="M21" s="272"/>
      <c r="N21" s="272"/>
      <c r="O21" s="272"/>
      <c r="P21" s="272"/>
      <c r="Q21" s="272"/>
      <c r="R21" s="27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</row>
    <row r="22" spans="1:28" ht="15" customHeight="1">
      <c r="A22" s="940" t="s">
        <v>236</v>
      </c>
      <c r="B22" s="941">
        <v>354.2493422</v>
      </c>
      <c r="C22" s="942">
        <v>6.7670215836706671</v>
      </c>
      <c r="D22" s="943">
        <v>80.65047014999999</v>
      </c>
      <c r="E22" s="942">
        <v>2.754229260685547</v>
      </c>
      <c r="F22" s="943">
        <v>273.59887205000001</v>
      </c>
      <c r="G22" s="944">
        <v>11.861069948090494</v>
      </c>
      <c r="H22" s="949">
        <v>333.45396255000003</v>
      </c>
      <c r="I22" s="946">
        <v>7.6639654819089316</v>
      </c>
      <c r="J22" s="950">
        <v>20.795379650000001</v>
      </c>
      <c r="K22" s="948">
        <v>2.3524054510048926</v>
      </c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</row>
    <row r="23" spans="1:28" ht="15" customHeight="1">
      <c r="A23" s="940" t="s">
        <v>237</v>
      </c>
      <c r="B23" s="941">
        <v>404.63175567500002</v>
      </c>
      <c r="C23" s="942">
        <v>7.7294478716219919</v>
      </c>
      <c r="D23" s="943">
        <v>79.539254774999989</v>
      </c>
      <c r="E23" s="942">
        <v>2.7162810392423689</v>
      </c>
      <c r="F23" s="943">
        <v>325.0925009</v>
      </c>
      <c r="G23" s="944">
        <v>14.093423938055929</v>
      </c>
      <c r="H23" s="949">
        <v>375.84711322499999</v>
      </c>
      <c r="I23" s="946">
        <v>8.6383118083342669</v>
      </c>
      <c r="J23" s="950">
        <v>28.78464245</v>
      </c>
      <c r="K23" s="948">
        <v>3.2561631931834825</v>
      </c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</row>
    <row r="24" spans="1:28">
      <c r="A24" s="940" t="s">
        <v>238</v>
      </c>
      <c r="B24" s="941">
        <v>91.213726274999999</v>
      </c>
      <c r="C24" s="942">
        <v>1.7424033890837047</v>
      </c>
      <c r="D24" s="943">
        <v>47.016525999999999</v>
      </c>
      <c r="E24" s="942">
        <v>1.6056235184263561</v>
      </c>
      <c r="F24" s="943">
        <v>44.197200275</v>
      </c>
      <c r="G24" s="944">
        <v>1.9160389077764086</v>
      </c>
      <c r="H24" s="949">
        <v>67.401913875000005</v>
      </c>
      <c r="I24" s="946">
        <v>1.5491372104331846</v>
      </c>
      <c r="J24" s="950">
        <v>23.811812400000001</v>
      </c>
      <c r="K24" s="948">
        <v>2.693628980611849</v>
      </c>
      <c r="L24" s="272"/>
      <c r="M24" s="272"/>
      <c r="N24" s="272"/>
      <c r="O24" s="272"/>
      <c r="P24" s="272"/>
      <c r="Q24" s="272"/>
      <c r="R24" s="27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</row>
    <row r="25" spans="1:28" ht="13" thickBot="1">
      <c r="A25" s="951" t="s">
        <v>602</v>
      </c>
      <c r="B25" s="952">
        <v>95.761706375000003</v>
      </c>
      <c r="C25" s="953">
        <v>1.8292808390393613</v>
      </c>
      <c r="D25" s="954">
        <v>28.682515824999999</v>
      </c>
      <c r="E25" s="953">
        <v>0.97951350076898802</v>
      </c>
      <c r="F25" s="954">
        <v>67.079190549999993</v>
      </c>
      <c r="G25" s="955">
        <v>2.9080199242540727</v>
      </c>
      <c r="H25" s="954">
        <v>39.273155425000006</v>
      </c>
      <c r="I25" s="956">
        <v>0.90263766920362387</v>
      </c>
      <c r="J25" s="954">
        <v>56.488550950000004</v>
      </c>
      <c r="K25" s="957">
        <v>6.3900720934492572</v>
      </c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</row>
    <row r="26" spans="1:28" s="120" customFormat="1" ht="13" thickTop="1">
      <c r="A26" s="227" t="s">
        <v>215</v>
      </c>
      <c r="B26" s="276"/>
      <c r="C26" s="277"/>
      <c r="D26" s="277"/>
      <c r="E26" s="277"/>
      <c r="F26" s="272"/>
      <c r="G26" s="277"/>
      <c r="H26" s="277"/>
      <c r="I26" s="277"/>
      <c r="J26" s="277"/>
      <c r="K26" s="277"/>
      <c r="L26" s="281"/>
      <c r="M26" s="281"/>
      <c r="N26" s="281"/>
      <c r="O26" s="281"/>
      <c r="P26" s="281"/>
      <c r="Q26" s="281"/>
      <c r="R26" s="27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</row>
    <row r="27" spans="1:28">
      <c r="A27" s="235"/>
      <c r="B27" s="282"/>
      <c r="C27" s="282"/>
      <c r="D27" s="282"/>
      <c r="E27" s="277"/>
      <c r="F27" s="283"/>
      <c r="G27" s="284"/>
      <c r="H27" s="226"/>
      <c r="I27" s="226"/>
      <c r="J27" s="276"/>
      <c r="K27" s="276"/>
      <c r="L27" s="272"/>
      <c r="M27" s="272"/>
      <c r="N27" s="272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</row>
    <row r="28" spans="1:28" ht="13">
      <c r="A28" s="236"/>
      <c r="B28" s="285"/>
      <c r="C28" s="286"/>
      <c r="D28" s="287"/>
      <c r="E28" s="281"/>
      <c r="F28" s="285"/>
      <c r="G28" s="286"/>
      <c r="H28" s="288"/>
      <c r="I28" s="288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</row>
    <row r="29" spans="1:28" ht="13">
      <c r="A29" s="236"/>
      <c r="B29" s="285"/>
      <c r="C29" s="286"/>
      <c r="D29" s="287"/>
      <c r="E29" s="281"/>
      <c r="F29" s="285"/>
      <c r="G29" s="286"/>
      <c r="H29" s="288"/>
      <c r="I29" s="288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</row>
    <row r="30" spans="1:28" ht="13">
      <c r="A30" s="236"/>
      <c r="B30" s="285"/>
      <c r="C30" s="286"/>
      <c r="D30" s="287"/>
      <c r="E30" s="281"/>
      <c r="F30" s="285"/>
      <c r="G30" s="286"/>
      <c r="H30" s="288"/>
      <c r="I30" s="288"/>
      <c r="J30" s="272"/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2"/>
      <c r="X30" s="272"/>
      <c r="Y30" s="272"/>
      <c r="Z30" s="272"/>
      <c r="AA30" s="272"/>
      <c r="AB30" s="272"/>
    </row>
    <row r="31" spans="1:28" ht="13">
      <c r="A31" s="236"/>
      <c r="B31" s="285"/>
      <c r="C31" s="286"/>
      <c r="D31" s="287"/>
      <c r="E31" s="281"/>
      <c r="F31" s="285"/>
      <c r="G31" s="286"/>
      <c r="H31" s="288"/>
      <c r="I31" s="288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2"/>
    </row>
    <row r="32" spans="1:28" ht="13">
      <c r="A32" s="236"/>
      <c r="B32" s="285"/>
      <c r="C32" s="286"/>
      <c r="D32" s="287"/>
      <c r="E32" s="281"/>
      <c r="F32" s="285"/>
      <c r="G32" s="286"/>
      <c r="H32" s="288"/>
      <c r="I32" s="288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</row>
    <row r="33" spans="1:28" ht="13">
      <c r="A33" s="236"/>
      <c r="B33" s="237"/>
      <c r="C33" s="238"/>
      <c r="D33" s="239"/>
      <c r="E33" s="182"/>
      <c r="F33" s="237"/>
      <c r="G33" s="238"/>
      <c r="H33" s="240"/>
      <c r="I33" s="240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</row>
    <row r="34" spans="1:28" ht="13">
      <c r="A34" s="121"/>
      <c r="B34" s="122"/>
      <c r="C34" s="123"/>
      <c r="D34" s="124"/>
      <c r="E34" s="127"/>
      <c r="F34" s="122"/>
      <c r="G34" s="123"/>
      <c r="H34" s="125"/>
      <c r="I34" s="125"/>
      <c r="J34" s="126"/>
    </row>
    <row r="35" spans="1:28" ht="15.5">
      <c r="A35" s="121"/>
      <c r="B35" s="122"/>
      <c r="C35" s="123"/>
      <c r="D35" s="124"/>
      <c r="E35" s="128"/>
      <c r="F35" s="154" t="s">
        <v>330</v>
      </c>
      <c r="G35" s="123"/>
      <c r="H35" s="125"/>
      <c r="I35" s="125"/>
      <c r="J35" s="126"/>
    </row>
    <row r="36" spans="1:28" ht="13">
      <c r="A36" s="121"/>
      <c r="B36" s="122"/>
      <c r="C36" s="123"/>
      <c r="D36" s="124"/>
      <c r="E36" s="128"/>
      <c r="F36" s="122"/>
      <c r="G36" s="123"/>
      <c r="H36" s="125"/>
      <c r="I36" s="125"/>
      <c r="J36" s="126"/>
    </row>
    <row r="37" spans="1:28" ht="13">
      <c r="A37" s="121"/>
      <c r="B37" s="122"/>
      <c r="C37" s="123"/>
      <c r="D37" s="124"/>
      <c r="E37" s="128"/>
      <c r="F37" s="122"/>
      <c r="G37" s="123"/>
      <c r="H37" s="125"/>
      <c r="I37" s="125"/>
      <c r="J37" s="126"/>
    </row>
    <row r="38" spans="1:28" ht="13">
      <c r="A38" s="121"/>
      <c r="B38" s="122"/>
      <c r="C38" s="123"/>
      <c r="D38" s="124"/>
      <c r="E38" s="128"/>
      <c r="F38" s="122"/>
      <c r="G38" s="123"/>
      <c r="H38" s="125"/>
      <c r="I38" s="125"/>
      <c r="J38" s="126"/>
    </row>
    <row r="39" spans="1:28" ht="13">
      <c r="A39" s="121"/>
      <c r="B39" s="122"/>
      <c r="C39" s="123"/>
      <c r="D39" s="124"/>
      <c r="E39" s="128"/>
      <c r="F39" s="122"/>
      <c r="G39" s="123"/>
      <c r="H39" s="125"/>
      <c r="I39" s="125"/>
      <c r="J39" s="126"/>
    </row>
    <row r="40" spans="1:28" ht="13">
      <c r="A40" s="121"/>
      <c r="B40" s="122"/>
      <c r="C40" s="123"/>
      <c r="D40" s="124"/>
      <c r="E40" s="128"/>
      <c r="F40" s="122"/>
      <c r="G40" s="123"/>
      <c r="H40" s="125"/>
      <c r="I40" s="125"/>
      <c r="J40" s="126"/>
    </row>
    <row r="41" spans="1:28" ht="13">
      <c r="A41" s="121"/>
      <c r="B41" s="122"/>
      <c r="C41" s="123"/>
      <c r="D41" s="124"/>
      <c r="E41" s="128"/>
      <c r="F41" s="122"/>
      <c r="G41" s="123"/>
      <c r="H41" s="125"/>
      <c r="I41" s="125"/>
      <c r="J41" s="126"/>
    </row>
    <row r="42" spans="1:28" ht="13">
      <c r="A42" s="121"/>
      <c r="B42" s="122"/>
      <c r="D42" s="124"/>
      <c r="F42" s="122"/>
      <c r="G42" s="126"/>
      <c r="H42" s="125"/>
      <c r="I42" s="125"/>
      <c r="J42" s="126"/>
    </row>
    <row r="43" spans="1:28">
      <c r="A43" s="128"/>
      <c r="B43" s="129"/>
      <c r="D43" s="127"/>
      <c r="E43" s="128"/>
      <c r="F43" s="127"/>
    </row>
    <row r="44" spans="1:28">
      <c r="A44" s="128"/>
      <c r="B44" s="127"/>
      <c r="C44" s="128"/>
      <c r="E44" s="128"/>
    </row>
    <row r="45" spans="1:28">
      <c r="A45" s="128"/>
      <c r="B45" s="128"/>
      <c r="C45" s="128"/>
      <c r="D45" s="127"/>
      <c r="E45" s="128"/>
      <c r="F45" s="127"/>
    </row>
    <row r="46" spans="1:28">
      <c r="A46" s="128"/>
      <c r="B46" s="127"/>
      <c r="C46" s="128"/>
      <c r="D46" s="128"/>
      <c r="E46" s="128"/>
      <c r="F46" s="128"/>
    </row>
    <row r="47" spans="1:28">
      <c r="A47" s="128"/>
      <c r="B47" s="127"/>
      <c r="C47" s="128"/>
      <c r="D47" s="127"/>
      <c r="E47" s="128"/>
      <c r="F47" s="128"/>
    </row>
    <row r="48" spans="1:28">
      <c r="A48" s="128"/>
      <c r="B48" s="127"/>
      <c r="C48" s="128"/>
      <c r="D48" s="127"/>
      <c r="E48" s="128"/>
      <c r="F48" s="127"/>
    </row>
    <row r="49" spans="1:6">
      <c r="A49" s="128"/>
      <c r="B49" s="127"/>
      <c r="C49" s="128"/>
      <c r="D49" s="127"/>
      <c r="E49" s="128"/>
      <c r="F49" s="128"/>
    </row>
    <row r="50" spans="1:6">
      <c r="A50" s="128"/>
      <c r="B50" s="127"/>
      <c r="C50" s="128"/>
      <c r="D50" s="127"/>
      <c r="E50" s="128"/>
      <c r="F50" s="127"/>
    </row>
    <row r="51" spans="1:6">
      <c r="A51" s="128"/>
      <c r="B51" s="127"/>
      <c r="C51" s="128"/>
      <c r="D51" s="127"/>
      <c r="E51" s="128"/>
      <c r="F51" s="127"/>
    </row>
    <row r="52" spans="1:6">
      <c r="A52" s="128"/>
      <c r="B52" s="127"/>
      <c r="C52" s="128"/>
      <c r="D52" s="127"/>
      <c r="E52" s="128"/>
      <c r="F52" s="127"/>
    </row>
    <row r="53" spans="1:6">
      <c r="A53" s="128"/>
      <c r="B53" s="127"/>
      <c r="C53" s="128"/>
      <c r="D53" s="127"/>
      <c r="E53" s="128"/>
      <c r="F53" s="127"/>
    </row>
    <row r="54" spans="1:6">
      <c r="A54" s="128"/>
      <c r="B54" s="127"/>
      <c r="C54" s="128"/>
      <c r="D54" s="127"/>
      <c r="E54" s="128"/>
      <c r="F54" s="127"/>
    </row>
    <row r="55" spans="1:6">
      <c r="A55" s="128"/>
      <c r="B55" s="127"/>
      <c r="C55" s="128"/>
      <c r="D55" s="127"/>
      <c r="E55" s="128"/>
      <c r="F55" s="127"/>
    </row>
    <row r="56" spans="1:6">
      <c r="A56" s="128"/>
      <c r="B56" s="127"/>
      <c r="C56" s="128"/>
      <c r="D56" s="127"/>
      <c r="E56" s="128"/>
      <c r="F56" s="127"/>
    </row>
    <row r="57" spans="1:6">
      <c r="A57" s="128"/>
      <c r="B57" s="127"/>
      <c r="C57" s="128"/>
      <c r="D57" s="127"/>
      <c r="E57" s="128"/>
      <c r="F57" s="127"/>
    </row>
    <row r="58" spans="1:6">
      <c r="A58" s="128"/>
      <c r="B58" s="127"/>
      <c r="C58" s="128"/>
      <c r="D58" s="127"/>
      <c r="E58" s="128"/>
      <c r="F58" s="127"/>
    </row>
    <row r="59" spans="1:6">
      <c r="A59" s="128"/>
      <c r="B59" s="128"/>
      <c r="C59" s="128"/>
      <c r="D59" s="127"/>
      <c r="E59" s="128"/>
      <c r="F59" s="127"/>
    </row>
    <row r="60" spans="1:6">
      <c r="A60" s="128"/>
      <c r="B60" s="128"/>
      <c r="C60" s="128"/>
      <c r="D60" s="128"/>
      <c r="E60" s="128"/>
      <c r="F60" s="128"/>
    </row>
    <row r="61" spans="1:6">
      <c r="A61" s="128"/>
      <c r="B61" s="127"/>
      <c r="C61" s="128"/>
      <c r="D61" s="128"/>
      <c r="E61" s="128"/>
      <c r="F61" s="128"/>
    </row>
    <row r="62" spans="1:6">
      <c r="A62" s="128"/>
      <c r="C62" s="128"/>
      <c r="D62" s="127"/>
      <c r="E62" s="128"/>
      <c r="F62" s="128"/>
    </row>
    <row r="63" spans="1:6">
      <c r="B63" s="127"/>
    </row>
    <row r="64" spans="1:6">
      <c r="A64" s="128"/>
      <c r="C64" s="128"/>
      <c r="D64" s="127"/>
      <c r="E64" s="128"/>
      <c r="F64" s="127"/>
    </row>
    <row r="65" spans="1:6">
      <c r="A65" s="128"/>
      <c r="B65" s="127"/>
      <c r="C65" s="128"/>
      <c r="E65" s="128"/>
    </row>
    <row r="66" spans="1:6">
      <c r="A66" s="128"/>
      <c r="B66" s="127"/>
      <c r="C66" s="128"/>
      <c r="D66" s="127"/>
      <c r="E66" s="128"/>
      <c r="F66" s="127"/>
    </row>
    <row r="67" spans="1:6">
      <c r="A67" s="128"/>
      <c r="B67" s="127"/>
      <c r="C67" s="128"/>
      <c r="D67" s="127"/>
      <c r="E67" s="128"/>
      <c r="F67" s="127"/>
    </row>
    <row r="68" spans="1:6">
      <c r="A68" s="128"/>
      <c r="B68" s="127"/>
      <c r="C68" s="128"/>
      <c r="D68" s="127"/>
      <c r="E68" s="128"/>
      <c r="F68" s="127"/>
    </row>
    <row r="69" spans="1:6">
      <c r="A69" s="128"/>
      <c r="B69" s="127"/>
      <c r="C69" s="128"/>
      <c r="D69" s="127"/>
      <c r="E69" s="128"/>
      <c r="F69" s="127"/>
    </row>
    <row r="70" spans="1:6">
      <c r="A70" s="128"/>
      <c r="B70" s="127"/>
      <c r="C70" s="128"/>
      <c r="D70" s="127"/>
      <c r="E70" s="128"/>
      <c r="F70" s="128"/>
    </row>
    <row r="71" spans="1:6">
      <c r="A71" s="128"/>
      <c r="B71" s="127"/>
      <c r="C71" s="128"/>
      <c r="D71" s="127"/>
      <c r="E71" s="128"/>
      <c r="F71" s="127"/>
    </row>
    <row r="72" spans="1:6">
      <c r="A72" s="128"/>
      <c r="B72" s="127"/>
      <c r="C72" s="128"/>
      <c r="D72" s="127"/>
      <c r="E72" s="128"/>
      <c r="F72" s="127"/>
    </row>
    <row r="73" spans="1:6">
      <c r="A73" s="128"/>
      <c r="B73" s="127"/>
      <c r="C73" s="128"/>
      <c r="D73" s="127"/>
      <c r="E73" s="128"/>
      <c r="F73" s="127"/>
    </row>
    <row r="74" spans="1:6">
      <c r="A74" s="128"/>
      <c r="B74" s="127"/>
      <c r="C74" s="128"/>
      <c r="D74" s="127"/>
      <c r="E74" s="128"/>
      <c r="F74" s="127"/>
    </row>
    <row r="75" spans="1:6">
      <c r="A75" s="128"/>
      <c r="B75" s="127"/>
      <c r="C75" s="128"/>
      <c r="D75" s="127"/>
      <c r="E75" s="128"/>
      <c r="F75" s="127"/>
    </row>
    <row r="76" spans="1:6">
      <c r="A76" s="128"/>
      <c r="B76" s="127"/>
      <c r="C76" s="128"/>
      <c r="D76" s="127"/>
      <c r="E76" s="128"/>
      <c r="F76" s="127"/>
    </row>
    <row r="77" spans="1:6">
      <c r="A77" s="128"/>
      <c r="B77" s="127"/>
      <c r="C77" s="128"/>
      <c r="D77" s="127"/>
      <c r="E77" s="128"/>
      <c r="F77" s="127"/>
    </row>
    <row r="78" spans="1:6">
      <c r="A78" s="128"/>
      <c r="B78" s="127"/>
      <c r="C78" s="128"/>
      <c r="D78" s="127"/>
      <c r="E78" s="128"/>
      <c r="F78" s="127"/>
    </row>
    <row r="79" spans="1:6">
      <c r="A79" s="128"/>
      <c r="B79" s="127"/>
      <c r="C79" s="128"/>
      <c r="D79" s="127"/>
      <c r="E79" s="128"/>
      <c r="F79" s="127"/>
    </row>
    <row r="80" spans="1:6">
      <c r="A80" s="128"/>
      <c r="B80" s="127"/>
      <c r="C80" s="128"/>
      <c r="D80" s="127"/>
      <c r="E80" s="128"/>
      <c r="F80" s="127"/>
    </row>
    <row r="81" spans="1:6">
      <c r="A81" s="128"/>
      <c r="B81" s="127"/>
      <c r="C81" s="128"/>
      <c r="D81" s="128"/>
      <c r="E81" s="128"/>
      <c r="F81" s="127"/>
    </row>
    <row r="82" spans="1:6">
      <c r="A82" s="128"/>
      <c r="B82" s="127"/>
      <c r="C82" s="128"/>
      <c r="D82" s="128"/>
      <c r="E82" s="128"/>
      <c r="F82" s="127"/>
    </row>
    <row r="83" spans="1:6">
      <c r="A83" s="128"/>
      <c r="C83" s="128"/>
      <c r="D83" s="127"/>
      <c r="E83" s="128"/>
      <c r="F83" s="127"/>
    </row>
    <row r="84" spans="1:6">
      <c r="B84" s="127"/>
    </row>
    <row r="85" spans="1:6">
      <c r="A85" s="128"/>
      <c r="C85" s="128"/>
      <c r="D85" s="127"/>
      <c r="E85" s="128"/>
      <c r="F85" s="127"/>
    </row>
    <row r="86" spans="1:6">
      <c r="A86" s="128"/>
      <c r="B86" s="127"/>
      <c r="C86" s="128"/>
      <c r="E86" s="128"/>
    </row>
    <row r="87" spans="1:6">
      <c r="A87" s="128"/>
      <c r="B87" s="128"/>
      <c r="C87" s="128"/>
      <c r="D87" s="127"/>
      <c r="E87" s="128"/>
      <c r="F87" s="127"/>
    </row>
    <row r="88" spans="1:6">
      <c r="A88" s="128"/>
      <c r="B88" s="127"/>
      <c r="C88" s="128"/>
      <c r="D88" s="128"/>
      <c r="E88" s="128"/>
      <c r="F88" s="128"/>
    </row>
    <row r="89" spans="1:6">
      <c r="A89" s="128"/>
      <c r="B89" s="127"/>
      <c r="C89" s="128"/>
      <c r="D89" s="127"/>
      <c r="E89" s="128"/>
      <c r="F89" s="128"/>
    </row>
    <row r="90" spans="1:6">
      <c r="A90" s="128"/>
      <c r="B90" s="128"/>
      <c r="C90" s="128"/>
      <c r="D90" s="127"/>
      <c r="E90" s="128"/>
      <c r="F90" s="127"/>
    </row>
    <row r="91" spans="1:6">
      <c r="A91" s="128"/>
      <c r="B91" s="127"/>
      <c r="C91" s="128"/>
      <c r="D91" s="128"/>
      <c r="E91" s="128"/>
      <c r="F91" s="128"/>
    </row>
    <row r="92" spans="1:6">
      <c r="A92" s="128"/>
      <c r="B92" s="127"/>
      <c r="C92" s="128"/>
      <c r="D92" s="127"/>
      <c r="E92" s="128"/>
      <c r="F92" s="128"/>
    </row>
    <row r="93" spans="1:6">
      <c r="A93" s="128"/>
      <c r="B93" s="127"/>
      <c r="C93" s="128"/>
      <c r="D93" s="127"/>
      <c r="E93" s="128"/>
      <c r="F93" s="127"/>
    </row>
    <row r="94" spans="1:6">
      <c r="A94" s="128"/>
      <c r="B94" s="128"/>
      <c r="C94" s="128"/>
      <c r="D94" s="127"/>
      <c r="E94" s="128"/>
      <c r="F94" s="128"/>
    </row>
    <row r="95" spans="1:6">
      <c r="A95" s="128"/>
      <c r="B95" s="128"/>
      <c r="C95" s="128"/>
      <c r="D95" s="128"/>
      <c r="E95" s="128"/>
      <c r="F95" s="128"/>
    </row>
    <row r="96" spans="1:6">
      <c r="A96" s="128"/>
      <c r="B96" s="127"/>
      <c r="C96" s="128"/>
      <c r="D96" s="128"/>
      <c r="E96" s="128"/>
      <c r="F96" s="128"/>
    </row>
    <row r="97" spans="1:6">
      <c r="A97" s="128"/>
      <c r="B97" s="128"/>
      <c r="C97" s="128"/>
      <c r="D97" s="127"/>
      <c r="E97" s="128"/>
      <c r="F97" s="127"/>
    </row>
    <row r="98" spans="1:6">
      <c r="A98" s="128"/>
      <c r="B98" s="128"/>
      <c r="C98" s="128"/>
      <c r="D98" s="128"/>
      <c r="E98" s="128"/>
      <c r="F98" s="128"/>
    </row>
    <row r="99" spans="1:6">
      <c r="A99" s="128"/>
      <c r="B99" s="127"/>
      <c r="C99" s="128"/>
      <c r="D99" s="128"/>
      <c r="E99" s="128"/>
      <c r="F99" s="128"/>
    </row>
    <row r="100" spans="1:6">
      <c r="A100" s="128"/>
      <c r="B100" s="128"/>
      <c r="C100" s="128"/>
      <c r="D100" s="128"/>
      <c r="E100" s="128"/>
      <c r="F100" s="127"/>
    </row>
    <row r="101" spans="1:6">
      <c r="A101" s="128"/>
      <c r="B101" s="128"/>
      <c r="C101" s="128"/>
      <c r="D101" s="128"/>
      <c r="E101" s="128"/>
      <c r="F101" s="128"/>
    </row>
    <row r="102" spans="1:6">
      <c r="A102" s="128"/>
      <c r="B102" s="128"/>
      <c r="C102" s="128"/>
      <c r="D102" s="128"/>
      <c r="E102" s="128"/>
      <c r="F102" s="128"/>
    </row>
    <row r="103" spans="1:6">
      <c r="A103" s="128"/>
      <c r="B103" s="128"/>
      <c r="C103" s="128"/>
      <c r="D103" s="128"/>
      <c r="E103" s="128"/>
      <c r="F103" s="128"/>
    </row>
    <row r="104" spans="1:6">
      <c r="A104" s="128"/>
      <c r="C104" s="128"/>
      <c r="D104" s="128"/>
      <c r="E104" s="128"/>
      <c r="F104" s="128"/>
    </row>
    <row r="105" spans="1:6">
      <c r="B105" s="127"/>
    </row>
    <row r="106" spans="1:6">
      <c r="A106" s="128"/>
      <c r="C106" s="128"/>
      <c r="D106" s="127"/>
      <c r="E106" s="128"/>
      <c r="F106" s="127"/>
    </row>
    <row r="107" spans="1:6">
      <c r="A107" s="128"/>
      <c r="B107" s="127"/>
      <c r="C107" s="128"/>
      <c r="E107" s="128"/>
    </row>
    <row r="108" spans="1:6">
      <c r="A108" s="128"/>
      <c r="B108" s="128"/>
      <c r="C108" s="128"/>
      <c r="D108" s="127"/>
      <c r="E108" s="128"/>
      <c r="F108" s="127"/>
    </row>
    <row r="109" spans="1:6">
      <c r="A109" s="128"/>
      <c r="B109" s="128"/>
      <c r="C109" s="128"/>
      <c r="D109" s="128"/>
      <c r="E109" s="128"/>
      <c r="F109" s="128"/>
    </row>
    <row r="110" spans="1:6">
      <c r="A110" s="128"/>
      <c r="B110" s="127"/>
      <c r="C110" s="128"/>
      <c r="D110" s="128"/>
      <c r="E110" s="128"/>
      <c r="F110" s="128"/>
    </row>
    <row r="111" spans="1:6">
      <c r="A111" s="128"/>
      <c r="B111" s="127"/>
      <c r="C111" s="128"/>
      <c r="D111" s="127"/>
      <c r="E111" s="128"/>
      <c r="F111" s="127"/>
    </row>
    <row r="112" spans="1:6">
      <c r="A112" s="128"/>
      <c r="B112" s="127"/>
      <c r="C112" s="128"/>
      <c r="D112" s="128"/>
      <c r="E112" s="128"/>
      <c r="F112" s="127"/>
    </row>
    <row r="113" spans="1:6">
      <c r="A113" s="128"/>
      <c r="B113" s="127"/>
      <c r="C113" s="128"/>
      <c r="D113" s="127"/>
      <c r="E113" s="128"/>
      <c r="F113" s="127"/>
    </row>
    <row r="114" spans="1:6">
      <c r="A114" s="128"/>
      <c r="B114" s="127"/>
      <c r="C114" s="128"/>
      <c r="D114" s="127"/>
      <c r="E114" s="128"/>
      <c r="F114" s="127"/>
    </row>
    <row r="115" spans="1:6">
      <c r="A115" s="128"/>
      <c r="B115" s="127"/>
      <c r="C115" s="128"/>
      <c r="D115" s="127"/>
      <c r="E115" s="128"/>
      <c r="F115" s="127"/>
    </row>
    <row r="116" spans="1:6">
      <c r="A116" s="128"/>
      <c r="B116" s="128"/>
      <c r="C116" s="128"/>
      <c r="D116" s="127"/>
      <c r="E116" s="128"/>
      <c r="F116" s="127"/>
    </row>
    <row r="117" spans="1:6">
      <c r="A117" s="128"/>
      <c r="B117" s="127"/>
      <c r="C117" s="128"/>
      <c r="D117" s="128"/>
      <c r="E117" s="128"/>
      <c r="F117" s="128"/>
    </row>
    <row r="118" spans="1:6">
      <c r="A118" s="128"/>
      <c r="B118" s="127"/>
      <c r="C118" s="128"/>
      <c r="D118" s="127"/>
      <c r="E118" s="128"/>
      <c r="F118" s="127"/>
    </row>
    <row r="119" spans="1:6">
      <c r="A119" s="128"/>
      <c r="B119" s="127"/>
      <c r="C119" s="128"/>
      <c r="D119" s="128"/>
      <c r="E119" s="128"/>
      <c r="F119" s="127"/>
    </row>
    <row r="120" spans="1:6">
      <c r="A120" s="128"/>
      <c r="B120" s="127"/>
      <c r="C120" s="128"/>
      <c r="D120" s="128"/>
      <c r="E120" s="128"/>
      <c r="F120" s="127"/>
    </row>
    <row r="121" spans="1:6">
      <c r="A121" s="128"/>
      <c r="B121" s="127"/>
      <c r="C121" s="128"/>
      <c r="D121" s="127"/>
      <c r="E121" s="128"/>
      <c r="F121" s="127"/>
    </row>
    <row r="122" spans="1:6">
      <c r="A122" s="128"/>
      <c r="B122" s="127"/>
      <c r="C122" s="128"/>
      <c r="D122" s="128"/>
      <c r="E122" s="128"/>
      <c r="F122" s="127"/>
    </row>
    <row r="123" spans="1:6">
      <c r="A123" s="128"/>
      <c r="B123" s="128"/>
      <c r="C123" s="128"/>
      <c r="D123" s="128"/>
      <c r="E123" s="128"/>
      <c r="F123" s="127"/>
    </row>
    <row r="124" spans="1:6">
      <c r="A124" s="128"/>
      <c r="B124" s="128"/>
      <c r="C124" s="128"/>
      <c r="D124" s="128"/>
      <c r="E124" s="128"/>
      <c r="F124" s="128"/>
    </row>
    <row r="125" spans="1:6">
      <c r="A125" s="128"/>
      <c r="C125" s="128"/>
      <c r="D125" s="128"/>
      <c r="E125" s="128"/>
      <c r="F125" s="128"/>
    </row>
    <row r="126" spans="1:6">
      <c r="B126" s="127"/>
    </row>
    <row r="127" spans="1:6">
      <c r="A127" s="128"/>
      <c r="C127" s="128"/>
      <c r="D127" s="127"/>
      <c r="E127" s="128"/>
      <c r="F127" s="128"/>
    </row>
    <row r="128" spans="1:6">
      <c r="A128" s="128"/>
      <c r="B128" s="128"/>
      <c r="C128" s="128"/>
      <c r="E128" s="128"/>
    </row>
    <row r="129" spans="1:6">
      <c r="A129" s="128"/>
      <c r="B129" s="128"/>
      <c r="C129" s="128"/>
      <c r="D129" s="128"/>
      <c r="E129" s="128"/>
      <c r="F129" s="128"/>
    </row>
    <row r="130" spans="1:6">
      <c r="A130" s="128"/>
      <c r="B130" s="128"/>
      <c r="C130" s="128"/>
      <c r="D130" s="128"/>
      <c r="E130" s="128"/>
      <c r="F130" s="128"/>
    </row>
    <row r="131" spans="1:6">
      <c r="A131" s="128"/>
      <c r="B131" s="128"/>
      <c r="C131" s="128"/>
      <c r="D131" s="128"/>
      <c r="E131" s="128"/>
      <c r="F131" s="128"/>
    </row>
    <row r="132" spans="1:6">
      <c r="A132" s="128"/>
      <c r="B132" s="128"/>
      <c r="C132" s="128"/>
      <c r="D132" s="128"/>
      <c r="E132" s="128"/>
      <c r="F132" s="128"/>
    </row>
    <row r="133" spans="1:6">
      <c r="A133" s="128"/>
      <c r="B133" s="128"/>
      <c r="C133" s="128"/>
      <c r="D133" s="128"/>
      <c r="E133" s="128"/>
      <c r="F133" s="128"/>
    </row>
    <row r="134" spans="1:6">
      <c r="A134" s="128"/>
      <c r="B134" s="128"/>
      <c r="C134" s="128"/>
      <c r="D134" s="128"/>
      <c r="E134" s="128"/>
      <c r="F134" s="128"/>
    </row>
    <row r="135" spans="1:6">
      <c r="A135" s="128"/>
      <c r="B135" s="128"/>
      <c r="C135" s="128"/>
      <c r="D135" s="128"/>
      <c r="E135" s="128"/>
      <c r="F135" s="128"/>
    </row>
    <row r="136" spans="1:6">
      <c r="A136" s="128"/>
      <c r="B136" s="127"/>
      <c r="C136" s="128"/>
      <c r="D136" s="128"/>
      <c r="E136" s="128"/>
      <c r="F136" s="128"/>
    </row>
    <row r="137" spans="1:6">
      <c r="A137" s="128"/>
      <c r="B137" s="128"/>
      <c r="C137" s="128"/>
      <c r="D137" s="127"/>
      <c r="E137" s="128"/>
      <c r="F137" s="128"/>
    </row>
    <row r="138" spans="1:6">
      <c r="A138" s="128"/>
      <c r="B138" s="128"/>
      <c r="C138" s="128"/>
      <c r="D138" s="128"/>
      <c r="E138" s="128"/>
      <c r="F138" s="128"/>
    </row>
    <row r="139" spans="1:6">
      <c r="A139" s="128"/>
      <c r="B139" s="128"/>
      <c r="C139" s="128"/>
      <c r="D139" s="128"/>
      <c r="E139" s="128"/>
      <c r="F139" s="128"/>
    </row>
    <row r="140" spans="1:6">
      <c r="A140" s="128"/>
      <c r="B140" s="128"/>
      <c r="C140" s="128"/>
      <c r="D140" s="128"/>
      <c r="E140" s="128"/>
      <c r="F140" s="128"/>
    </row>
    <row r="141" spans="1:6">
      <c r="A141" s="128"/>
      <c r="B141" s="128"/>
      <c r="C141" s="128"/>
      <c r="D141" s="128"/>
      <c r="E141" s="128"/>
      <c r="F141" s="128"/>
    </row>
    <row r="142" spans="1:6">
      <c r="A142" s="128"/>
      <c r="B142" s="128"/>
      <c r="C142" s="128"/>
      <c r="D142" s="128"/>
      <c r="E142" s="128"/>
      <c r="F142" s="128"/>
    </row>
    <row r="143" spans="1:6">
      <c r="A143" s="128"/>
      <c r="B143" s="128"/>
      <c r="C143" s="128"/>
      <c r="D143" s="128"/>
      <c r="E143" s="128"/>
      <c r="F143" s="128"/>
    </row>
    <row r="144" spans="1:6">
      <c r="A144" s="128"/>
      <c r="B144" s="128"/>
      <c r="C144" s="128"/>
      <c r="D144" s="128"/>
      <c r="E144" s="128"/>
      <c r="F144" s="128"/>
    </row>
    <row r="145" spans="1:6">
      <c r="A145" s="128"/>
      <c r="B145" s="128"/>
      <c r="C145" s="128"/>
      <c r="D145" s="128"/>
      <c r="E145" s="128"/>
      <c r="F145" s="128"/>
    </row>
    <row r="146" spans="1:6">
      <c r="A146" s="128"/>
      <c r="C146" s="128"/>
      <c r="D146" s="128"/>
      <c r="E146" s="128"/>
      <c r="F146" s="128"/>
    </row>
    <row r="147" spans="1:6">
      <c r="B147" s="128"/>
    </row>
    <row r="148" spans="1:6">
      <c r="A148" s="128"/>
      <c r="C148" s="128"/>
      <c r="D148" s="128"/>
      <c r="E148" s="128"/>
      <c r="F148" s="128"/>
    </row>
    <row r="149" spans="1:6">
      <c r="A149" s="128"/>
      <c r="C149" s="128"/>
    </row>
    <row r="479" spans="1:1">
      <c r="A479" s="128"/>
    </row>
    <row r="483" spans="1:2">
      <c r="A483" s="128"/>
    </row>
    <row r="485" spans="1:2">
      <c r="A485" s="128"/>
    </row>
    <row r="486" spans="1:2">
      <c r="A486" s="128"/>
      <c r="B486" s="128"/>
    </row>
    <row r="487" spans="1:2">
      <c r="A487" s="128"/>
      <c r="B487" s="128"/>
    </row>
    <row r="490" spans="1:2">
      <c r="B490" s="128"/>
    </row>
    <row r="491" spans="1:2">
      <c r="A491" s="128"/>
    </row>
    <row r="492" spans="1:2">
      <c r="B492" s="127"/>
    </row>
    <row r="493" spans="1:2">
      <c r="A493" s="128"/>
    </row>
    <row r="495" spans="1:2">
      <c r="A495" s="128"/>
      <c r="B495" s="128"/>
    </row>
    <row r="496" spans="1:2">
      <c r="A496" s="128"/>
      <c r="B496" s="128"/>
    </row>
    <row r="497" spans="1:2">
      <c r="A497" s="128"/>
      <c r="B497" s="128"/>
    </row>
    <row r="498" spans="1:2">
      <c r="A498" s="128"/>
      <c r="B498" s="128"/>
    </row>
    <row r="499" spans="1:2">
      <c r="A499" s="128"/>
      <c r="B499" s="128"/>
    </row>
    <row r="500" spans="1:2">
      <c r="A500" s="128"/>
      <c r="B500" s="128"/>
    </row>
    <row r="501" spans="1:2">
      <c r="A501" s="128"/>
      <c r="B501" s="128"/>
    </row>
    <row r="502" spans="1:2">
      <c r="A502" s="128"/>
      <c r="B502" s="128"/>
    </row>
    <row r="503" spans="1:2">
      <c r="A503" s="128"/>
      <c r="B503" s="128"/>
    </row>
    <row r="504" spans="1:2">
      <c r="A504" s="128"/>
      <c r="B504" s="128"/>
    </row>
    <row r="505" spans="1:2">
      <c r="A505" s="128"/>
      <c r="B505" s="128"/>
    </row>
    <row r="506" spans="1:2">
      <c r="A506" s="128"/>
      <c r="B506" s="128"/>
    </row>
    <row r="507" spans="1:2">
      <c r="A507" s="128"/>
      <c r="B507" s="128"/>
    </row>
    <row r="508" spans="1:2">
      <c r="A508" s="128"/>
      <c r="B508" s="128"/>
    </row>
    <row r="509" spans="1:2">
      <c r="A509" s="128"/>
      <c r="B509" s="128"/>
    </row>
    <row r="510" spans="1:2">
      <c r="A510" s="128"/>
      <c r="B510" s="128"/>
    </row>
    <row r="511" spans="1:2">
      <c r="A511" s="128"/>
      <c r="B511" s="128"/>
    </row>
    <row r="512" spans="1:2">
      <c r="A512" s="128"/>
      <c r="B512" s="127"/>
    </row>
    <row r="513" spans="1:2">
      <c r="A513" s="128"/>
    </row>
    <row r="515" spans="1:2">
      <c r="A515" s="128"/>
      <c r="B515" s="128"/>
    </row>
    <row r="516" spans="1:2">
      <c r="A516" s="128"/>
    </row>
    <row r="517" spans="1:2">
      <c r="A517" s="128"/>
      <c r="B517" s="128"/>
    </row>
    <row r="518" spans="1:2">
      <c r="A518" s="128"/>
      <c r="B518" s="128"/>
    </row>
    <row r="519" spans="1:2">
      <c r="A519" s="128"/>
      <c r="B519" s="128"/>
    </row>
    <row r="520" spans="1:2">
      <c r="A520" s="128"/>
      <c r="B520" s="128"/>
    </row>
    <row r="521" spans="1:2">
      <c r="A521" s="128"/>
      <c r="B521" s="128"/>
    </row>
    <row r="522" spans="1:2">
      <c r="A522" s="128"/>
      <c r="B522" s="128"/>
    </row>
    <row r="523" spans="1:2">
      <c r="A523" s="128"/>
      <c r="B523" s="128"/>
    </row>
    <row r="524" spans="1:2">
      <c r="A524" s="128"/>
      <c r="B524" s="128"/>
    </row>
    <row r="525" spans="1:2">
      <c r="A525" s="128"/>
      <c r="B525" s="128"/>
    </row>
    <row r="526" spans="1:2">
      <c r="A526" s="128"/>
      <c r="B526" s="128"/>
    </row>
    <row r="527" spans="1:2">
      <c r="A527" s="128"/>
      <c r="B527" s="128"/>
    </row>
    <row r="528" spans="1:2">
      <c r="A528" s="128"/>
      <c r="B528" s="128"/>
    </row>
    <row r="529" spans="1:2">
      <c r="A529" s="128"/>
      <c r="B529" s="128"/>
    </row>
    <row r="530" spans="1:2">
      <c r="A530" s="128"/>
      <c r="B530" s="128"/>
    </row>
    <row r="531" spans="1:2">
      <c r="A531" s="128"/>
      <c r="B531" s="128"/>
    </row>
    <row r="532" spans="1:2">
      <c r="A532" s="128"/>
      <c r="B532" s="128"/>
    </row>
    <row r="533" spans="1:2">
      <c r="A533" s="128"/>
      <c r="B533" s="128"/>
    </row>
    <row r="534" spans="1:2">
      <c r="A534" s="128"/>
      <c r="B534" s="128"/>
    </row>
    <row r="535" spans="1:2">
      <c r="A535" s="128"/>
    </row>
    <row r="536" spans="1:2">
      <c r="B536" s="128"/>
    </row>
    <row r="537" spans="1:2">
      <c r="A537" s="128"/>
    </row>
    <row r="538" spans="1:2">
      <c r="A538" s="128"/>
      <c r="B538" s="128"/>
    </row>
    <row r="539" spans="1:2">
      <c r="A539" s="128"/>
      <c r="B539" s="128"/>
    </row>
    <row r="540" spans="1:2">
      <c r="A540" s="128"/>
      <c r="B540" s="128"/>
    </row>
    <row r="541" spans="1:2">
      <c r="A541" s="128"/>
      <c r="B541" s="128"/>
    </row>
    <row r="542" spans="1:2">
      <c r="A542" s="128"/>
      <c r="B542" s="128"/>
    </row>
    <row r="543" spans="1:2">
      <c r="A543" s="128"/>
      <c r="B543" s="128"/>
    </row>
    <row r="544" spans="1:2">
      <c r="A544" s="128"/>
      <c r="B544" s="128"/>
    </row>
    <row r="545" spans="1:2">
      <c r="A545" s="128"/>
      <c r="B545" s="128"/>
    </row>
    <row r="546" spans="1:2">
      <c r="A546" s="128"/>
      <c r="B546" s="128"/>
    </row>
    <row r="547" spans="1:2">
      <c r="A547" s="128"/>
      <c r="B547" s="128"/>
    </row>
    <row r="548" spans="1:2">
      <c r="A548" s="128"/>
      <c r="B548" s="128"/>
    </row>
    <row r="549" spans="1:2">
      <c r="A549" s="128"/>
      <c r="B549" s="128"/>
    </row>
    <row r="550" spans="1:2">
      <c r="A550" s="128"/>
      <c r="B550" s="128"/>
    </row>
    <row r="551" spans="1:2">
      <c r="A551" s="128"/>
      <c r="B551" s="128"/>
    </row>
    <row r="552" spans="1:2">
      <c r="A552" s="128"/>
      <c r="B552" s="128"/>
    </row>
    <row r="553" spans="1:2">
      <c r="A553" s="128"/>
      <c r="B553" s="128"/>
    </row>
    <row r="554" spans="1:2">
      <c r="A554" s="128"/>
      <c r="B554" s="128"/>
    </row>
    <row r="555" spans="1:2">
      <c r="A555" s="128"/>
      <c r="B555" s="128"/>
    </row>
    <row r="556" spans="1:2">
      <c r="A556" s="128"/>
    </row>
    <row r="557" spans="1:2">
      <c r="B557" s="128"/>
    </row>
    <row r="558" spans="1:2">
      <c r="A558" s="128"/>
    </row>
    <row r="559" spans="1:2">
      <c r="A559" s="128"/>
      <c r="B559" s="128"/>
    </row>
    <row r="560" spans="1:2">
      <c r="A560" s="128"/>
      <c r="B560" s="128"/>
    </row>
    <row r="561" spans="1:2">
      <c r="A561" s="128"/>
      <c r="B561" s="128"/>
    </row>
    <row r="562" spans="1:2">
      <c r="A562" s="128"/>
      <c r="B562" s="128"/>
    </row>
    <row r="563" spans="1:2">
      <c r="A563" s="128"/>
      <c r="B563" s="128"/>
    </row>
    <row r="564" spans="1:2">
      <c r="A564" s="128"/>
      <c r="B564" s="128"/>
    </row>
    <row r="565" spans="1:2">
      <c r="A565" s="128"/>
      <c r="B565" s="128"/>
    </row>
    <row r="566" spans="1:2">
      <c r="A566" s="128"/>
      <c r="B566" s="128"/>
    </row>
    <row r="567" spans="1:2">
      <c r="A567" s="128"/>
      <c r="B567" s="128"/>
    </row>
    <row r="568" spans="1:2">
      <c r="A568" s="128"/>
      <c r="B568" s="128"/>
    </row>
    <row r="569" spans="1:2">
      <c r="A569" s="128"/>
      <c r="B569" s="128"/>
    </row>
    <row r="570" spans="1:2">
      <c r="A570" s="128"/>
      <c r="B570" s="128"/>
    </row>
    <row r="571" spans="1:2">
      <c r="A571" s="128"/>
      <c r="B571" s="128"/>
    </row>
    <row r="572" spans="1:2">
      <c r="A572" s="128"/>
      <c r="B572" s="128"/>
    </row>
    <row r="573" spans="1:2">
      <c r="A573" s="128"/>
      <c r="B573" s="128"/>
    </row>
    <row r="574" spans="1:2">
      <c r="A574" s="128"/>
      <c r="B574" s="128"/>
    </row>
    <row r="575" spans="1:2">
      <c r="A575" s="128"/>
      <c r="B575" s="128"/>
    </row>
    <row r="576" spans="1:2">
      <c r="A576" s="128"/>
      <c r="B576" s="128"/>
    </row>
    <row r="577" spans="1:2">
      <c r="A577" s="128"/>
    </row>
    <row r="578" spans="1:2">
      <c r="B578" s="128"/>
    </row>
    <row r="579" spans="1:2">
      <c r="A579" s="128"/>
    </row>
    <row r="580" spans="1:2">
      <c r="A580" s="128"/>
      <c r="B580" s="128"/>
    </row>
    <row r="581" spans="1:2">
      <c r="A581" s="128"/>
      <c r="B581" s="128"/>
    </row>
    <row r="582" spans="1:2">
      <c r="A582" s="128"/>
      <c r="B582" s="128"/>
    </row>
    <row r="583" spans="1:2">
      <c r="A583" s="128"/>
      <c r="B583" s="128"/>
    </row>
    <row r="584" spans="1:2">
      <c r="A584" s="128"/>
      <c r="B584" s="128"/>
    </row>
    <row r="585" spans="1:2">
      <c r="A585" s="128"/>
      <c r="B585" s="128"/>
    </row>
    <row r="586" spans="1:2">
      <c r="A586" s="128"/>
      <c r="B586" s="128"/>
    </row>
    <row r="587" spans="1:2">
      <c r="A587" s="128"/>
      <c r="B587" s="128"/>
    </row>
    <row r="588" spans="1:2">
      <c r="A588" s="128"/>
      <c r="B588" s="128"/>
    </row>
    <row r="589" spans="1:2">
      <c r="A589" s="128"/>
      <c r="B589" s="128"/>
    </row>
    <row r="590" spans="1:2">
      <c r="A590" s="128"/>
      <c r="B590" s="128"/>
    </row>
    <row r="591" spans="1:2">
      <c r="A591" s="128"/>
      <c r="B591" s="128"/>
    </row>
    <row r="592" spans="1:2">
      <c r="A592" s="128"/>
      <c r="B592" s="128"/>
    </row>
    <row r="593" spans="1:2">
      <c r="A593" s="128"/>
      <c r="B593" s="128"/>
    </row>
    <row r="594" spans="1:2">
      <c r="A594" s="128"/>
      <c r="B594" s="128"/>
    </row>
    <row r="595" spans="1:2">
      <c r="A595" s="128"/>
      <c r="B595" s="128"/>
    </row>
    <row r="596" spans="1:2">
      <c r="A596" s="128"/>
      <c r="B596" s="128"/>
    </row>
    <row r="597" spans="1:2">
      <c r="A597" s="128"/>
      <c r="B597" s="128"/>
    </row>
    <row r="598" spans="1:2">
      <c r="A598" s="128"/>
    </row>
    <row r="599" spans="1:2">
      <c r="B599" s="128"/>
    </row>
    <row r="600" spans="1:2">
      <c r="A600" s="128"/>
    </row>
    <row r="601" spans="1:2">
      <c r="A601" s="128"/>
      <c r="B601" s="128"/>
    </row>
    <row r="602" spans="1:2">
      <c r="A602" s="128"/>
      <c r="B602" s="128"/>
    </row>
    <row r="603" spans="1:2">
      <c r="A603" s="128"/>
      <c r="B603" s="128"/>
    </row>
    <row r="604" spans="1:2">
      <c r="A604" s="128"/>
      <c r="B604" s="128"/>
    </row>
    <row r="605" spans="1:2">
      <c r="A605" s="128"/>
      <c r="B605" s="128"/>
    </row>
    <row r="606" spans="1:2">
      <c r="A606" s="128"/>
      <c r="B606" s="128"/>
    </row>
    <row r="607" spans="1:2">
      <c r="A607" s="128"/>
      <c r="B607" s="128"/>
    </row>
    <row r="608" spans="1:2">
      <c r="A608" s="128"/>
      <c r="B608" s="128"/>
    </row>
    <row r="609" spans="1:2">
      <c r="A609" s="128"/>
      <c r="B609" s="128"/>
    </row>
    <row r="610" spans="1:2">
      <c r="A610" s="128"/>
      <c r="B610" s="128"/>
    </row>
    <row r="611" spans="1:2">
      <c r="A611" s="128"/>
      <c r="B611" s="128"/>
    </row>
    <row r="612" spans="1:2">
      <c r="A612" s="128"/>
      <c r="B612" s="128"/>
    </row>
    <row r="613" spans="1:2">
      <c r="A613" s="128"/>
      <c r="B613" s="128"/>
    </row>
    <row r="614" spans="1:2">
      <c r="A614" s="128"/>
      <c r="B614" s="128"/>
    </row>
    <row r="615" spans="1:2">
      <c r="A615" s="128"/>
      <c r="B615" s="128"/>
    </row>
    <row r="616" spans="1:2">
      <c r="A616" s="128"/>
      <c r="B616" s="128"/>
    </row>
    <row r="617" spans="1:2">
      <c r="A617" s="128"/>
      <c r="B617" s="128"/>
    </row>
    <row r="618" spans="1:2">
      <c r="A618" s="128"/>
      <c r="B618" s="128"/>
    </row>
    <row r="619" spans="1:2">
      <c r="A619" s="128"/>
    </row>
    <row r="620" spans="1:2">
      <c r="B620" s="127"/>
    </row>
    <row r="621" spans="1:2">
      <c r="A621" s="128"/>
    </row>
    <row r="622" spans="1:2">
      <c r="A622" s="128"/>
      <c r="B622" s="128"/>
    </row>
    <row r="623" spans="1:2">
      <c r="A623" s="128"/>
      <c r="B623" s="128"/>
    </row>
    <row r="624" spans="1:2">
      <c r="A624" s="128"/>
      <c r="B624" s="128"/>
    </row>
    <row r="625" spans="1:2">
      <c r="A625" s="128"/>
      <c r="B625" s="128"/>
    </row>
    <row r="626" spans="1:2">
      <c r="A626" s="128"/>
      <c r="B626" s="128"/>
    </row>
    <row r="627" spans="1:2">
      <c r="A627" s="128"/>
      <c r="B627" s="128"/>
    </row>
    <row r="628" spans="1:2">
      <c r="A628" s="128"/>
      <c r="B628" s="128"/>
    </row>
    <row r="629" spans="1:2">
      <c r="A629" s="128"/>
      <c r="B629" s="128"/>
    </row>
    <row r="630" spans="1:2">
      <c r="A630" s="128"/>
      <c r="B630" s="128"/>
    </row>
    <row r="631" spans="1:2">
      <c r="A631" s="128"/>
      <c r="B631" s="128"/>
    </row>
    <row r="632" spans="1:2">
      <c r="A632" s="128"/>
      <c r="B632" s="128"/>
    </row>
    <row r="633" spans="1:2">
      <c r="A633" s="128"/>
      <c r="B633" s="128"/>
    </row>
    <row r="634" spans="1:2">
      <c r="A634" s="128"/>
      <c r="B634" s="128"/>
    </row>
    <row r="635" spans="1:2">
      <c r="A635" s="128"/>
      <c r="B635" s="128"/>
    </row>
    <row r="636" spans="1:2">
      <c r="A636" s="128"/>
      <c r="B636" s="128"/>
    </row>
    <row r="637" spans="1:2">
      <c r="A637" s="128"/>
      <c r="B637" s="128"/>
    </row>
    <row r="638" spans="1:2">
      <c r="A638" s="128"/>
      <c r="B638" s="128"/>
    </row>
    <row r="639" spans="1:2">
      <c r="A639" s="128"/>
      <c r="B639" s="127"/>
    </row>
    <row r="640" spans="1:2">
      <c r="A640" s="128"/>
    </row>
    <row r="641" spans="1:2">
      <c r="B641" s="128"/>
    </row>
    <row r="642" spans="1:2">
      <c r="A642" s="128"/>
    </row>
    <row r="643" spans="1:2">
      <c r="A643" s="128"/>
    </row>
    <row r="647" spans="1:2">
      <c r="A647" s="128"/>
    </row>
    <row r="649" spans="1:2">
      <c r="A649" s="128"/>
    </row>
    <row r="650" spans="1:2">
      <c r="A650" s="128"/>
    </row>
    <row r="651" spans="1:2">
      <c r="A651" s="128"/>
      <c r="B651" s="128"/>
    </row>
    <row r="652" spans="1:2">
      <c r="A652" s="128"/>
      <c r="B652" s="128"/>
    </row>
    <row r="655" spans="1:2">
      <c r="B655" s="128"/>
    </row>
    <row r="656" spans="1:2">
      <c r="A656" s="128"/>
    </row>
    <row r="657" spans="1:2">
      <c r="B657" s="127"/>
    </row>
    <row r="658" spans="1:2">
      <c r="A658" s="128"/>
    </row>
    <row r="660" spans="1:2">
      <c r="A660" s="128"/>
      <c r="B660" s="128"/>
    </row>
    <row r="661" spans="1:2">
      <c r="A661" s="128"/>
      <c r="B661" s="128"/>
    </row>
    <row r="662" spans="1:2">
      <c r="A662" s="128"/>
      <c r="B662" s="128"/>
    </row>
    <row r="663" spans="1:2">
      <c r="A663" s="128"/>
      <c r="B663" s="128"/>
    </row>
    <row r="664" spans="1:2">
      <c r="A664" s="128"/>
      <c r="B664" s="128"/>
    </row>
    <row r="665" spans="1:2">
      <c r="A665" s="128"/>
      <c r="B665" s="128"/>
    </row>
    <row r="666" spans="1:2">
      <c r="A666" s="128"/>
      <c r="B666" s="128"/>
    </row>
    <row r="667" spans="1:2">
      <c r="A667" s="128"/>
      <c r="B667" s="128"/>
    </row>
    <row r="668" spans="1:2">
      <c r="A668" s="128"/>
      <c r="B668" s="128"/>
    </row>
    <row r="669" spans="1:2">
      <c r="A669" s="128"/>
      <c r="B669" s="128"/>
    </row>
    <row r="670" spans="1:2">
      <c r="A670" s="128"/>
      <c r="B670" s="128"/>
    </row>
    <row r="671" spans="1:2">
      <c r="A671" s="128"/>
      <c r="B671" s="128"/>
    </row>
    <row r="672" spans="1:2">
      <c r="A672" s="128"/>
      <c r="B672" s="128"/>
    </row>
    <row r="673" spans="1:2">
      <c r="A673" s="128"/>
      <c r="B673" s="128"/>
    </row>
    <row r="674" spans="1:2">
      <c r="A674" s="128"/>
      <c r="B674" s="128"/>
    </row>
    <row r="675" spans="1:2">
      <c r="A675" s="128"/>
      <c r="B675" s="128"/>
    </row>
    <row r="676" spans="1:2">
      <c r="A676" s="128"/>
      <c r="B676" s="128"/>
    </row>
    <row r="677" spans="1:2">
      <c r="A677" s="128"/>
      <c r="B677" s="127"/>
    </row>
    <row r="678" spans="1:2">
      <c r="A678" s="128"/>
    </row>
    <row r="680" spans="1:2">
      <c r="A680" s="128"/>
      <c r="B680" s="128"/>
    </row>
    <row r="681" spans="1:2">
      <c r="A681" s="128"/>
    </row>
    <row r="682" spans="1:2">
      <c r="A682" s="128"/>
      <c r="B682" s="128"/>
    </row>
    <row r="683" spans="1:2">
      <c r="A683" s="128"/>
      <c r="B683" s="128"/>
    </row>
    <row r="684" spans="1:2">
      <c r="A684" s="128"/>
      <c r="B684" s="128"/>
    </row>
    <row r="685" spans="1:2">
      <c r="A685" s="128"/>
      <c r="B685" s="128"/>
    </row>
    <row r="686" spans="1:2">
      <c r="A686" s="128"/>
      <c r="B686" s="128"/>
    </row>
    <row r="687" spans="1:2">
      <c r="A687" s="128"/>
      <c r="B687" s="128"/>
    </row>
    <row r="688" spans="1:2">
      <c r="A688" s="128"/>
      <c r="B688" s="128"/>
    </row>
    <row r="689" spans="1:2">
      <c r="A689" s="128"/>
      <c r="B689" s="128"/>
    </row>
    <row r="690" spans="1:2">
      <c r="A690" s="128"/>
      <c r="B690" s="128"/>
    </row>
    <row r="691" spans="1:2">
      <c r="A691" s="128"/>
      <c r="B691" s="128"/>
    </row>
    <row r="692" spans="1:2">
      <c r="A692" s="128"/>
      <c r="B692" s="128"/>
    </row>
    <row r="693" spans="1:2">
      <c r="A693" s="128"/>
      <c r="B693" s="128"/>
    </row>
    <row r="694" spans="1:2">
      <c r="A694" s="128"/>
      <c r="B694" s="128"/>
    </row>
    <row r="695" spans="1:2">
      <c r="A695" s="128"/>
      <c r="B695" s="128"/>
    </row>
    <row r="696" spans="1:2">
      <c r="A696" s="128"/>
      <c r="B696" s="128"/>
    </row>
    <row r="697" spans="1:2">
      <c r="A697" s="128"/>
      <c r="B697" s="128"/>
    </row>
    <row r="698" spans="1:2">
      <c r="A698" s="128"/>
      <c r="B698" s="128"/>
    </row>
    <row r="699" spans="1:2">
      <c r="A699" s="128"/>
      <c r="B699" s="128"/>
    </row>
    <row r="700" spans="1:2">
      <c r="A700" s="128"/>
    </row>
    <row r="701" spans="1:2">
      <c r="B701" s="128"/>
    </row>
    <row r="702" spans="1:2">
      <c r="A702" s="128"/>
    </row>
    <row r="703" spans="1:2">
      <c r="A703" s="128"/>
      <c r="B703" s="128"/>
    </row>
    <row r="704" spans="1:2">
      <c r="A704" s="128"/>
      <c r="B704" s="128"/>
    </row>
    <row r="705" spans="1:2">
      <c r="A705" s="128"/>
      <c r="B705" s="128"/>
    </row>
    <row r="706" spans="1:2">
      <c r="A706" s="128"/>
      <c r="B706" s="128"/>
    </row>
    <row r="707" spans="1:2">
      <c r="A707" s="128"/>
      <c r="B707" s="128"/>
    </row>
    <row r="708" spans="1:2">
      <c r="A708" s="128"/>
      <c r="B708" s="128"/>
    </row>
    <row r="709" spans="1:2">
      <c r="A709" s="128"/>
      <c r="B709" s="128"/>
    </row>
    <row r="710" spans="1:2">
      <c r="A710" s="128"/>
      <c r="B710" s="128"/>
    </row>
    <row r="711" spans="1:2">
      <c r="A711" s="128"/>
      <c r="B711" s="128"/>
    </row>
    <row r="712" spans="1:2">
      <c r="A712" s="128"/>
      <c r="B712" s="128"/>
    </row>
    <row r="713" spans="1:2">
      <c r="A713" s="128"/>
      <c r="B713" s="128"/>
    </row>
    <row r="714" spans="1:2">
      <c r="A714" s="128"/>
      <c r="B714" s="128"/>
    </row>
    <row r="715" spans="1:2">
      <c r="A715" s="128"/>
      <c r="B715" s="128"/>
    </row>
    <row r="716" spans="1:2">
      <c r="A716" s="128"/>
      <c r="B716" s="128"/>
    </row>
    <row r="717" spans="1:2">
      <c r="A717" s="128"/>
      <c r="B717" s="128"/>
    </row>
    <row r="718" spans="1:2">
      <c r="A718" s="128"/>
      <c r="B718" s="128"/>
    </row>
    <row r="719" spans="1:2">
      <c r="A719" s="128"/>
      <c r="B719" s="128"/>
    </row>
    <row r="720" spans="1:2">
      <c r="A720" s="128"/>
      <c r="B720" s="128"/>
    </row>
    <row r="721" spans="1:2">
      <c r="A721" s="128"/>
    </row>
    <row r="722" spans="1:2">
      <c r="B722" s="128"/>
    </row>
    <row r="723" spans="1:2">
      <c r="A723" s="128"/>
    </row>
    <row r="724" spans="1:2">
      <c r="A724" s="128"/>
      <c r="B724" s="128"/>
    </row>
    <row r="725" spans="1:2">
      <c r="A725" s="128"/>
      <c r="B725" s="128"/>
    </row>
    <row r="726" spans="1:2">
      <c r="A726" s="128"/>
      <c r="B726" s="128"/>
    </row>
    <row r="727" spans="1:2">
      <c r="A727" s="128"/>
      <c r="B727" s="128"/>
    </row>
    <row r="728" spans="1:2">
      <c r="A728" s="128"/>
      <c r="B728" s="128"/>
    </row>
    <row r="729" spans="1:2">
      <c r="A729" s="128"/>
      <c r="B729" s="128"/>
    </row>
    <row r="730" spans="1:2">
      <c r="A730" s="128"/>
      <c r="B730" s="128"/>
    </row>
    <row r="731" spans="1:2">
      <c r="A731" s="128"/>
      <c r="B731" s="128"/>
    </row>
    <row r="732" spans="1:2">
      <c r="A732" s="128"/>
      <c r="B732" s="128"/>
    </row>
    <row r="733" spans="1:2">
      <c r="A733" s="128"/>
      <c r="B733" s="128"/>
    </row>
    <row r="734" spans="1:2">
      <c r="A734" s="128"/>
      <c r="B734" s="128"/>
    </row>
    <row r="735" spans="1:2">
      <c r="A735" s="128"/>
      <c r="B735" s="128"/>
    </row>
    <row r="736" spans="1:2">
      <c r="A736" s="128"/>
      <c r="B736" s="128"/>
    </row>
    <row r="737" spans="1:2">
      <c r="A737" s="128"/>
      <c r="B737" s="128"/>
    </row>
    <row r="738" spans="1:2">
      <c r="A738" s="128"/>
      <c r="B738" s="128"/>
    </row>
    <row r="739" spans="1:2">
      <c r="A739" s="128"/>
      <c r="B739" s="128"/>
    </row>
    <row r="740" spans="1:2">
      <c r="A740" s="128"/>
      <c r="B740" s="128"/>
    </row>
    <row r="741" spans="1:2">
      <c r="A741" s="128"/>
      <c r="B741" s="128"/>
    </row>
    <row r="742" spans="1:2">
      <c r="A742" s="128"/>
    </row>
    <row r="743" spans="1:2">
      <c r="B743" s="128"/>
    </row>
    <row r="744" spans="1:2">
      <c r="A744" s="128"/>
    </row>
    <row r="745" spans="1:2">
      <c r="A745" s="128"/>
      <c r="B745" s="128"/>
    </row>
    <row r="746" spans="1:2">
      <c r="A746" s="128"/>
      <c r="B746" s="128"/>
    </row>
    <row r="747" spans="1:2">
      <c r="A747" s="128"/>
      <c r="B747" s="128"/>
    </row>
    <row r="748" spans="1:2">
      <c r="A748" s="128"/>
      <c r="B748" s="128"/>
    </row>
    <row r="749" spans="1:2">
      <c r="A749" s="128"/>
      <c r="B749" s="128"/>
    </row>
    <row r="750" spans="1:2">
      <c r="A750" s="128"/>
      <c r="B750" s="128"/>
    </row>
    <row r="751" spans="1:2">
      <c r="A751" s="128"/>
      <c r="B751" s="128"/>
    </row>
    <row r="752" spans="1:2">
      <c r="A752" s="128"/>
      <c r="B752" s="128"/>
    </row>
    <row r="753" spans="1:2">
      <c r="A753" s="128"/>
      <c r="B753" s="128"/>
    </row>
    <row r="754" spans="1:2">
      <c r="A754" s="128"/>
      <c r="B754" s="128"/>
    </row>
    <row r="755" spans="1:2">
      <c r="A755" s="128"/>
      <c r="B755" s="128"/>
    </row>
    <row r="756" spans="1:2">
      <c r="A756" s="128"/>
      <c r="B756" s="128"/>
    </row>
    <row r="757" spans="1:2">
      <c r="A757" s="128"/>
      <c r="B757" s="128"/>
    </row>
    <row r="758" spans="1:2">
      <c r="A758" s="128"/>
      <c r="B758" s="128"/>
    </row>
    <row r="759" spans="1:2">
      <c r="A759" s="128"/>
      <c r="B759" s="128"/>
    </row>
    <row r="760" spans="1:2">
      <c r="A760" s="128"/>
      <c r="B760" s="128"/>
    </row>
    <row r="761" spans="1:2">
      <c r="A761" s="128"/>
      <c r="B761" s="128"/>
    </row>
    <row r="762" spans="1:2">
      <c r="A762" s="128"/>
      <c r="B762" s="128"/>
    </row>
    <row r="763" spans="1:2">
      <c r="A763" s="128"/>
    </row>
    <row r="764" spans="1:2">
      <c r="B764" s="128"/>
    </row>
    <row r="765" spans="1:2">
      <c r="A765" s="128"/>
    </row>
    <row r="766" spans="1:2">
      <c r="A766" s="128"/>
      <c r="B766" s="128"/>
    </row>
    <row r="767" spans="1:2">
      <c r="A767" s="128"/>
      <c r="B767" s="128"/>
    </row>
    <row r="768" spans="1:2">
      <c r="A768" s="128"/>
      <c r="B768" s="128"/>
    </row>
    <row r="769" spans="1:2">
      <c r="A769" s="128"/>
      <c r="B769" s="128"/>
    </row>
    <row r="770" spans="1:2">
      <c r="A770" s="128"/>
      <c r="B770" s="128"/>
    </row>
    <row r="771" spans="1:2">
      <c r="A771" s="128"/>
      <c r="B771" s="128"/>
    </row>
    <row r="772" spans="1:2">
      <c r="A772" s="128"/>
      <c r="B772" s="128"/>
    </row>
    <row r="773" spans="1:2">
      <c r="A773" s="128"/>
      <c r="B773" s="128"/>
    </row>
    <row r="774" spans="1:2">
      <c r="A774" s="128"/>
      <c r="B774" s="128"/>
    </row>
    <row r="775" spans="1:2">
      <c r="A775" s="128"/>
      <c r="B775" s="128"/>
    </row>
    <row r="776" spans="1:2">
      <c r="A776" s="128"/>
      <c r="B776" s="128"/>
    </row>
    <row r="777" spans="1:2">
      <c r="A777" s="128"/>
      <c r="B777" s="128"/>
    </row>
    <row r="778" spans="1:2">
      <c r="A778" s="128"/>
      <c r="B778" s="128"/>
    </row>
    <row r="779" spans="1:2">
      <c r="A779" s="128"/>
      <c r="B779" s="128"/>
    </row>
    <row r="780" spans="1:2">
      <c r="A780" s="128"/>
      <c r="B780" s="128"/>
    </row>
    <row r="781" spans="1:2">
      <c r="A781" s="128"/>
      <c r="B781" s="128"/>
    </row>
    <row r="782" spans="1:2">
      <c r="A782" s="128"/>
      <c r="B782" s="128"/>
    </row>
    <row r="783" spans="1:2">
      <c r="A783" s="128"/>
      <c r="B783" s="128"/>
    </row>
    <row r="784" spans="1:2">
      <c r="A784" s="128"/>
    </row>
    <row r="785" spans="1:2">
      <c r="B785" s="127"/>
    </row>
    <row r="786" spans="1:2">
      <c r="A786" s="128"/>
    </row>
    <row r="787" spans="1:2">
      <c r="A787" s="128"/>
      <c r="B787" s="128"/>
    </row>
    <row r="788" spans="1:2">
      <c r="A788" s="128"/>
      <c r="B788" s="128"/>
    </row>
    <row r="789" spans="1:2">
      <c r="A789" s="128"/>
      <c r="B789" s="128"/>
    </row>
    <row r="790" spans="1:2">
      <c r="A790" s="128"/>
      <c r="B790" s="128"/>
    </row>
    <row r="791" spans="1:2">
      <c r="A791" s="128"/>
      <c r="B791" s="128"/>
    </row>
    <row r="792" spans="1:2">
      <c r="A792" s="128"/>
      <c r="B792" s="128"/>
    </row>
    <row r="793" spans="1:2">
      <c r="A793" s="128"/>
      <c r="B793" s="128"/>
    </row>
    <row r="794" spans="1:2">
      <c r="A794" s="128"/>
      <c r="B794" s="128"/>
    </row>
    <row r="795" spans="1:2">
      <c r="A795" s="128"/>
      <c r="B795" s="128"/>
    </row>
    <row r="796" spans="1:2">
      <c r="A796" s="128"/>
      <c r="B796" s="128"/>
    </row>
    <row r="797" spans="1:2">
      <c r="A797" s="128"/>
      <c r="B797" s="128"/>
    </row>
    <row r="798" spans="1:2">
      <c r="A798" s="128"/>
      <c r="B798" s="128"/>
    </row>
    <row r="799" spans="1:2">
      <c r="A799" s="128"/>
      <c r="B799" s="128"/>
    </row>
    <row r="800" spans="1:2">
      <c r="A800" s="128"/>
      <c r="B800" s="128"/>
    </row>
    <row r="801" spans="1:2">
      <c r="A801" s="128"/>
      <c r="B801" s="128"/>
    </row>
    <row r="802" spans="1:2">
      <c r="A802" s="128"/>
      <c r="B802" s="128"/>
    </row>
    <row r="803" spans="1:2">
      <c r="A803" s="128"/>
      <c r="B803" s="128"/>
    </row>
    <row r="804" spans="1:2">
      <c r="A804" s="128"/>
      <c r="B804" s="127"/>
    </row>
    <row r="805" spans="1:2">
      <c r="A805" s="128"/>
    </row>
    <row r="806" spans="1:2">
      <c r="B806" s="128"/>
    </row>
    <row r="807" spans="1:2">
      <c r="A807" s="128"/>
    </row>
    <row r="808" spans="1:2">
      <c r="A808" s="128"/>
    </row>
    <row r="812" spans="1:2">
      <c r="A812" s="128"/>
    </row>
    <row r="814" spans="1:2">
      <c r="A814" s="128"/>
    </row>
    <row r="815" spans="1:2">
      <c r="A815" s="128"/>
    </row>
    <row r="816" spans="1:2">
      <c r="A816" s="128"/>
      <c r="B816" s="128"/>
    </row>
    <row r="817" spans="1:2">
      <c r="A817" s="128"/>
      <c r="B817" s="128"/>
    </row>
    <row r="820" spans="1:2">
      <c r="B820" s="128"/>
    </row>
    <row r="821" spans="1:2">
      <c r="A821" s="128"/>
    </row>
    <row r="822" spans="1:2">
      <c r="B822" s="127"/>
    </row>
    <row r="823" spans="1:2">
      <c r="A823" s="128"/>
    </row>
    <row r="825" spans="1:2">
      <c r="A825" s="128"/>
      <c r="B825" s="128"/>
    </row>
    <row r="826" spans="1:2">
      <c r="A826" s="128"/>
      <c r="B826" s="128"/>
    </row>
    <row r="827" spans="1:2">
      <c r="A827" s="128"/>
      <c r="B827" s="128"/>
    </row>
    <row r="828" spans="1:2">
      <c r="A828" s="128"/>
      <c r="B828" s="128"/>
    </row>
    <row r="829" spans="1:2">
      <c r="A829" s="128"/>
      <c r="B829" s="128"/>
    </row>
    <row r="830" spans="1:2">
      <c r="A830" s="128"/>
      <c r="B830" s="128"/>
    </row>
    <row r="831" spans="1:2">
      <c r="A831" s="128"/>
      <c r="B831" s="128"/>
    </row>
    <row r="832" spans="1:2">
      <c r="A832" s="128"/>
      <c r="B832" s="128"/>
    </row>
    <row r="833" spans="1:2">
      <c r="A833" s="128"/>
      <c r="B833" s="128"/>
    </row>
    <row r="834" spans="1:2">
      <c r="A834" s="128"/>
      <c r="B834" s="128"/>
    </row>
    <row r="835" spans="1:2">
      <c r="A835" s="128"/>
      <c r="B835" s="128"/>
    </row>
    <row r="836" spans="1:2">
      <c r="A836" s="128"/>
      <c r="B836" s="128"/>
    </row>
    <row r="837" spans="1:2">
      <c r="A837" s="128"/>
      <c r="B837" s="128"/>
    </row>
    <row r="838" spans="1:2">
      <c r="A838" s="128"/>
      <c r="B838" s="128"/>
    </row>
    <row r="839" spans="1:2">
      <c r="A839" s="128"/>
      <c r="B839" s="128"/>
    </row>
    <row r="840" spans="1:2">
      <c r="A840" s="128"/>
      <c r="B840" s="128"/>
    </row>
    <row r="841" spans="1:2">
      <c r="A841" s="128"/>
      <c r="B841" s="128"/>
    </row>
    <row r="842" spans="1:2">
      <c r="A842" s="128"/>
      <c r="B842" s="127"/>
    </row>
    <row r="843" spans="1:2">
      <c r="A843" s="128"/>
    </row>
    <row r="845" spans="1:2">
      <c r="A845" s="128"/>
      <c r="B845" s="128"/>
    </row>
    <row r="846" spans="1:2">
      <c r="A846" s="128"/>
    </row>
    <row r="847" spans="1:2">
      <c r="A847" s="128"/>
      <c r="B847" s="128"/>
    </row>
    <row r="848" spans="1:2">
      <c r="A848" s="128"/>
      <c r="B848" s="128"/>
    </row>
    <row r="849" spans="1:2">
      <c r="A849" s="128"/>
      <c r="B849" s="128"/>
    </row>
    <row r="850" spans="1:2">
      <c r="A850" s="128"/>
      <c r="B850" s="128"/>
    </row>
    <row r="851" spans="1:2">
      <c r="A851" s="128"/>
      <c r="B851" s="128"/>
    </row>
    <row r="852" spans="1:2">
      <c r="A852" s="128"/>
      <c r="B852" s="128"/>
    </row>
    <row r="853" spans="1:2">
      <c r="A853" s="128"/>
      <c r="B853" s="128"/>
    </row>
    <row r="854" spans="1:2">
      <c r="A854" s="128"/>
      <c r="B854" s="128"/>
    </row>
    <row r="855" spans="1:2">
      <c r="A855" s="128"/>
      <c r="B855" s="128"/>
    </row>
    <row r="856" spans="1:2">
      <c r="A856" s="128"/>
      <c r="B856" s="128"/>
    </row>
    <row r="857" spans="1:2">
      <c r="A857" s="128"/>
      <c r="B857" s="128"/>
    </row>
    <row r="858" spans="1:2">
      <c r="A858" s="128"/>
      <c r="B858" s="128"/>
    </row>
    <row r="859" spans="1:2">
      <c r="A859" s="128"/>
      <c r="B859" s="128"/>
    </row>
    <row r="860" spans="1:2">
      <c r="A860" s="128"/>
      <c r="B860" s="128"/>
    </row>
    <row r="861" spans="1:2">
      <c r="A861" s="128"/>
      <c r="B861" s="128"/>
    </row>
    <row r="862" spans="1:2">
      <c r="A862" s="128"/>
      <c r="B862" s="128"/>
    </row>
    <row r="863" spans="1:2">
      <c r="A863" s="128"/>
      <c r="B863" s="128"/>
    </row>
    <row r="864" spans="1:2">
      <c r="A864" s="128"/>
      <c r="B864" s="128"/>
    </row>
    <row r="865" spans="1:2">
      <c r="A865" s="128"/>
    </row>
    <row r="866" spans="1:2">
      <c r="B866" s="128"/>
    </row>
    <row r="867" spans="1:2">
      <c r="A867" s="128"/>
    </row>
    <row r="868" spans="1:2">
      <c r="A868" s="128"/>
      <c r="B868" s="128"/>
    </row>
    <row r="869" spans="1:2">
      <c r="A869" s="128"/>
      <c r="B869" s="128"/>
    </row>
    <row r="870" spans="1:2">
      <c r="A870" s="128"/>
      <c r="B870" s="128"/>
    </row>
    <row r="871" spans="1:2">
      <c r="A871" s="128"/>
      <c r="B871" s="128"/>
    </row>
    <row r="872" spans="1:2">
      <c r="A872" s="128"/>
      <c r="B872" s="128"/>
    </row>
    <row r="873" spans="1:2">
      <c r="A873" s="128"/>
      <c r="B873" s="128"/>
    </row>
    <row r="874" spans="1:2">
      <c r="A874" s="128"/>
      <c r="B874" s="128"/>
    </row>
    <row r="875" spans="1:2">
      <c r="A875" s="128"/>
      <c r="B875" s="128"/>
    </row>
    <row r="876" spans="1:2">
      <c r="A876" s="128"/>
      <c r="B876" s="128"/>
    </row>
    <row r="877" spans="1:2">
      <c r="A877" s="128"/>
      <c r="B877" s="128"/>
    </row>
    <row r="878" spans="1:2">
      <c r="A878" s="128"/>
      <c r="B878" s="128"/>
    </row>
    <row r="879" spans="1:2">
      <c r="A879" s="128"/>
      <c r="B879" s="128"/>
    </row>
    <row r="880" spans="1:2">
      <c r="A880" s="128"/>
      <c r="B880" s="128"/>
    </row>
    <row r="881" spans="1:2">
      <c r="A881" s="128"/>
      <c r="B881" s="128"/>
    </row>
    <row r="882" spans="1:2">
      <c r="A882" s="128"/>
      <c r="B882" s="128"/>
    </row>
    <row r="883" spans="1:2">
      <c r="A883" s="128"/>
      <c r="B883" s="128"/>
    </row>
    <row r="884" spans="1:2">
      <c r="A884" s="128"/>
      <c r="B884" s="128"/>
    </row>
    <row r="885" spans="1:2">
      <c r="A885" s="128"/>
      <c r="B885" s="128"/>
    </row>
    <row r="886" spans="1:2">
      <c r="A886" s="128"/>
    </row>
    <row r="887" spans="1:2">
      <c r="B887" s="128"/>
    </row>
    <row r="888" spans="1:2">
      <c r="A888" s="128"/>
    </row>
    <row r="889" spans="1:2">
      <c r="A889" s="128"/>
      <c r="B889" s="128"/>
    </row>
    <row r="890" spans="1:2">
      <c r="A890" s="128"/>
      <c r="B890" s="128"/>
    </row>
    <row r="891" spans="1:2">
      <c r="A891" s="128"/>
      <c r="B891" s="128"/>
    </row>
    <row r="892" spans="1:2">
      <c r="A892" s="128"/>
      <c r="B892" s="128"/>
    </row>
    <row r="893" spans="1:2">
      <c r="A893" s="128"/>
      <c r="B893" s="128"/>
    </row>
    <row r="894" spans="1:2">
      <c r="A894" s="128"/>
      <c r="B894" s="128"/>
    </row>
    <row r="895" spans="1:2">
      <c r="A895" s="128"/>
      <c r="B895" s="128"/>
    </row>
    <row r="896" spans="1:2">
      <c r="A896" s="128"/>
      <c r="B896" s="128"/>
    </row>
    <row r="897" spans="1:2">
      <c r="A897" s="128"/>
      <c r="B897" s="128"/>
    </row>
    <row r="898" spans="1:2">
      <c r="A898" s="128"/>
      <c r="B898" s="128"/>
    </row>
    <row r="899" spans="1:2">
      <c r="A899" s="128"/>
      <c r="B899" s="128"/>
    </row>
    <row r="900" spans="1:2">
      <c r="A900" s="128"/>
      <c r="B900" s="128"/>
    </row>
    <row r="901" spans="1:2">
      <c r="A901" s="128"/>
      <c r="B901" s="128"/>
    </row>
    <row r="902" spans="1:2">
      <c r="A902" s="128"/>
      <c r="B902" s="128"/>
    </row>
    <row r="903" spans="1:2">
      <c r="A903" s="128"/>
      <c r="B903" s="128"/>
    </row>
    <row r="904" spans="1:2">
      <c r="A904" s="128"/>
      <c r="B904" s="128"/>
    </row>
    <row r="905" spans="1:2">
      <c r="A905" s="128"/>
      <c r="B905" s="128"/>
    </row>
    <row r="906" spans="1:2">
      <c r="A906" s="128"/>
      <c r="B906" s="128"/>
    </row>
    <row r="907" spans="1:2">
      <c r="A907" s="128"/>
    </row>
    <row r="908" spans="1:2">
      <c r="B908" s="128"/>
    </row>
    <row r="909" spans="1:2">
      <c r="A909" s="128"/>
    </row>
    <row r="910" spans="1:2">
      <c r="A910" s="128"/>
      <c r="B910" s="128"/>
    </row>
    <row r="911" spans="1:2">
      <c r="A911" s="128"/>
      <c r="B911" s="128"/>
    </row>
    <row r="912" spans="1:2">
      <c r="A912" s="128"/>
      <c r="B912" s="128"/>
    </row>
    <row r="913" spans="1:2">
      <c r="A913" s="128"/>
      <c r="B913" s="128"/>
    </row>
    <row r="914" spans="1:2">
      <c r="A914" s="128"/>
      <c r="B914" s="128"/>
    </row>
    <row r="915" spans="1:2">
      <c r="A915" s="128"/>
      <c r="B915" s="128"/>
    </row>
    <row r="916" spans="1:2">
      <c r="A916" s="128"/>
      <c r="B916" s="128"/>
    </row>
    <row r="917" spans="1:2">
      <c r="A917" s="128"/>
      <c r="B917" s="128"/>
    </row>
    <row r="918" spans="1:2">
      <c r="A918" s="128"/>
      <c r="B918" s="128"/>
    </row>
    <row r="919" spans="1:2">
      <c r="A919" s="128"/>
      <c r="B919" s="128"/>
    </row>
    <row r="920" spans="1:2">
      <c r="A920" s="128"/>
      <c r="B920" s="128"/>
    </row>
    <row r="921" spans="1:2">
      <c r="A921" s="128"/>
      <c r="B921" s="128"/>
    </row>
    <row r="922" spans="1:2">
      <c r="A922" s="128"/>
      <c r="B922" s="128"/>
    </row>
    <row r="923" spans="1:2">
      <c r="A923" s="128"/>
      <c r="B923" s="128"/>
    </row>
    <row r="924" spans="1:2">
      <c r="A924" s="128"/>
      <c r="B924" s="128"/>
    </row>
    <row r="925" spans="1:2">
      <c r="A925" s="128"/>
      <c r="B925" s="128"/>
    </row>
    <row r="926" spans="1:2">
      <c r="A926" s="128"/>
      <c r="B926" s="128"/>
    </row>
    <row r="927" spans="1:2">
      <c r="A927" s="128"/>
      <c r="B927" s="128"/>
    </row>
    <row r="928" spans="1:2">
      <c r="A928" s="128"/>
    </row>
    <row r="929" spans="1:2">
      <c r="B929" s="128"/>
    </row>
    <row r="930" spans="1:2">
      <c r="A930" s="128"/>
    </row>
    <row r="931" spans="1:2">
      <c r="A931" s="128"/>
      <c r="B931" s="128"/>
    </row>
    <row r="932" spans="1:2">
      <c r="A932" s="128"/>
      <c r="B932" s="128"/>
    </row>
    <row r="933" spans="1:2">
      <c r="A933" s="128"/>
      <c r="B933" s="128"/>
    </row>
    <row r="934" spans="1:2">
      <c r="A934" s="128"/>
      <c r="B934" s="128"/>
    </row>
    <row r="935" spans="1:2">
      <c r="A935" s="128"/>
      <c r="B935" s="128"/>
    </row>
    <row r="936" spans="1:2">
      <c r="A936" s="128"/>
      <c r="B936" s="128"/>
    </row>
    <row r="937" spans="1:2">
      <c r="A937" s="128"/>
      <c r="B937" s="128"/>
    </row>
    <row r="938" spans="1:2">
      <c r="A938" s="128"/>
      <c r="B938" s="128"/>
    </row>
    <row r="939" spans="1:2">
      <c r="A939" s="128"/>
      <c r="B939" s="128"/>
    </row>
    <row r="940" spans="1:2">
      <c r="A940" s="128"/>
      <c r="B940" s="128"/>
    </row>
    <row r="941" spans="1:2">
      <c r="A941" s="128"/>
      <c r="B941" s="128"/>
    </row>
    <row r="942" spans="1:2">
      <c r="A942" s="128"/>
      <c r="B942" s="128"/>
    </row>
    <row r="943" spans="1:2">
      <c r="A943" s="128"/>
      <c r="B943" s="128"/>
    </row>
    <row r="944" spans="1:2">
      <c r="A944" s="128"/>
      <c r="B944" s="128"/>
    </row>
    <row r="945" spans="1:2">
      <c r="A945" s="128"/>
      <c r="B945" s="128"/>
    </row>
    <row r="946" spans="1:2">
      <c r="A946" s="128"/>
      <c r="B946" s="128"/>
    </row>
    <row r="947" spans="1:2">
      <c r="A947" s="128"/>
      <c r="B947" s="128"/>
    </row>
    <row r="948" spans="1:2">
      <c r="A948" s="128"/>
      <c r="B948" s="128"/>
    </row>
    <row r="949" spans="1:2">
      <c r="A949" s="128"/>
    </row>
    <row r="950" spans="1:2">
      <c r="B950" s="127"/>
    </row>
    <row r="951" spans="1:2">
      <c r="A951" s="128"/>
    </row>
    <row r="952" spans="1:2">
      <c r="A952" s="128"/>
      <c r="B952" s="128"/>
    </row>
    <row r="953" spans="1:2">
      <c r="A953" s="128"/>
      <c r="B953" s="128"/>
    </row>
    <row r="954" spans="1:2">
      <c r="A954" s="128"/>
      <c r="B954" s="128"/>
    </row>
    <row r="955" spans="1:2">
      <c r="A955" s="128"/>
      <c r="B955" s="128"/>
    </row>
    <row r="956" spans="1:2">
      <c r="A956" s="128"/>
      <c r="B956" s="128"/>
    </row>
    <row r="957" spans="1:2">
      <c r="A957" s="128"/>
      <c r="B957" s="128"/>
    </row>
    <row r="958" spans="1:2">
      <c r="A958" s="128"/>
      <c r="B958" s="128"/>
    </row>
    <row r="959" spans="1:2">
      <c r="A959" s="128"/>
      <c r="B959" s="128"/>
    </row>
    <row r="960" spans="1:2">
      <c r="A960" s="128"/>
      <c r="B960" s="128"/>
    </row>
    <row r="961" spans="1:2">
      <c r="A961" s="128"/>
      <c r="B961" s="128"/>
    </row>
    <row r="962" spans="1:2">
      <c r="A962" s="128"/>
      <c r="B962" s="128"/>
    </row>
    <row r="963" spans="1:2">
      <c r="A963" s="128"/>
      <c r="B963" s="128"/>
    </row>
    <row r="964" spans="1:2">
      <c r="A964" s="128"/>
      <c r="B964" s="128"/>
    </row>
    <row r="965" spans="1:2">
      <c r="A965" s="128"/>
      <c r="B965" s="128"/>
    </row>
    <row r="966" spans="1:2">
      <c r="A966" s="128"/>
      <c r="B966" s="128"/>
    </row>
    <row r="967" spans="1:2">
      <c r="A967" s="128"/>
      <c r="B967" s="128"/>
    </row>
    <row r="968" spans="1:2">
      <c r="A968" s="128"/>
      <c r="B968" s="128"/>
    </row>
    <row r="969" spans="1:2">
      <c r="A969" s="128"/>
      <c r="B969" s="127"/>
    </row>
    <row r="970" spans="1:2">
      <c r="A970" s="128"/>
    </row>
    <row r="971" spans="1:2">
      <c r="B971" s="128"/>
    </row>
    <row r="972" spans="1:2">
      <c r="A972" s="128"/>
    </row>
    <row r="973" spans="1:2">
      <c r="A973" s="128"/>
    </row>
    <row r="977" spans="1:2">
      <c r="A977" s="128"/>
    </row>
    <row r="979" spans="1:2">
      <c r="A979" s="128"/>
    </row>
    <row r="980" spans="1:2">
      <c r="A980" s="128"/>
      <c r="B980" s="128"/>
    </row>
    <row r="981" spans="1:2">
      <c r="A981" s="128"/>
      <c r="B981" s="128"/>
    </row>
    <row r="984" spans="1:2">
      <c r="B984" s="128"/>
    </row>
    <row r="985" spans="1:2">
      <c r="A985" s="128"/>
    </row>
    <row r="986" spans="1:2">
      <c r="B986" s="127"/>
    </row>
    <row r="987" spans="1:2">
      <c r="A987" s="128"/>
    </row>
    <row r="989" spans="1:2">
      <c r="A989" s="128"/>
      <c r="B989" s="128"/>
    </row>
    <row r="990" spans="1:2">
      <c r="A990" s="128"/>
      <c r="B990" s="128"/>
    </row>
    <row r="991" spans="1:2">
      <c r="A991" s="128"/>
      <c r="B991" s="128"/>
    </row>
    <row r="992" spans="1:2">
      <c r="A992" s="128"/>
      <c r="B992" s="128"/>
    </row>
    <row r="993" spans="1:2">
      <c r="A993" s="128"/>
      <c r="B993" s="128"/>
    </row>
    <row r="994" spans="1:2">
      <c r="A994" s="128"/>
      <c r="B994" s="128"/>
    </row>
    <row r="995" spans="1:2">
      <c r="A995" s="128"/>
      <c r="B995" s="128"/>
    </row>
    <row r="996" spans="1:2">
      <c r="A996" s="128"/>
      <c r="B996" s="128"/>
    </row>
    <row r="997" spans="1:2">
      <c r="A997" s="128"/>
      <c r="B997" s="128"/>
    </row>
    <row r="998" spans="1:2">
      <c r="A998" s="128"/>
      <c r="B998" s="128"/>
    </row>
    <row r="999" spans="1:2">
      <c r="A999" s="128"/>
      <c r="B999" s="128"/>
    </row>
    <row r="1000" spans="1:2">
      <c r="A1000" s="128"/>
      <c r="B1000" s="128"/>
    </row>
    <row r="1001" spans="1:2">
      <c r="A1001" s="128"/>
      <c r="B1001" s="128"/>
    </row>
    <row r="1002" spans="1:2">
      <c r="A1002" s="128"/>
      <c r="B1002" s="128"/>
    </row>
    <row r="1003" spans="1:2">
      <c r="A1003" s="128"/>
      <c r="B1003" s="128"/>
    </row>
    <row r="1004" spans="1:2">
      <c r="A1004" s="128"/>
      <c r="B1004" s="128"/>
    </row>
    <row r="1005" spans="1:2">
      <c r="A1005" s="128"/>
      <c r="B1005" s="128"/>
    </row>
    <row r="1006" spans="1:2">
      <c r="A1006" s="128"/>
      <c r="B1006" s="127"/>
    </row>
    <row r="1007" spans="1:2">
      <c r="A1007" s="128"/>
    </row>
    <row r="1009" spans="1:2">
      <c r="A1009" s="128"/>
      <c r="B1009" s="128"/>
    </row>
    <row r="1010" spans="1:2">
      <c r="A1010" s="128"/>
    </row>
    <row r="1011" spans="1:2">
      <c r="A1011" s="128"/>
      <c r="B1011" s="128"/>
    </row>
    <row r="1012" spans="1:2">
      <c r="A1012" s="128"/>
      <c r="B1012" s="128"/>
    </row>
    <row r="1013" spans="1:2">
      <c r="A1013" s="128"/>
      <c r="B1013" s="128"/>
    </row>
    <row r="1014" spans="1:2">
      <c r="A1014" s="128"/>
      <c r="B1014" s="128"/>
    </row>
    <row r="1015" spans="1:2">
      <c r="A1015" s="128"/>
      <c r="B1015" s="128"/>
    </row>
    <row r="1016" spans="1:2">
      <c r="A1016" s="128"/>
      <c r="B1016" s="128"/>
    </row>
    <row r="1017" spans="1:2">
      <c r="A1017" s="128"/>
      <c r="B1017" s="128"/>
    </row>
    <row r="1018" spans="1:2">
      <c r="A1018" s="128"/>
      <c r="B1018" s="128"/>
    </row>
    <row r="1019" spans="1:2">
      <c r="A1019" s="128"/>
      <c r="B1019" s="128"/>
    </row>
    <row r="1020" spans="1:2">
      <c r="A1020" s="128"/>
      <c r="B1020" s="128"/>
    </row>
    <row r="1021" spans="1:2">
      <c r="A1021" s="128"/>
      <c r="B1021" s="128"/>
    </row>
    <row r="1022" spans="1:2">
      <c r="A1022" s="128"/>
      <c r="B1022" s="128"/>
    </row>
    <row r="1023" spans="1:2">
      <c r="A1023" s="128"/>
      <c r="B1023" s="128"/>
    </row>
    <row r="1024" spans="1:2">
      <c r="A1024" s="128"/>
      <c r="B1024" s="128"/>
    </row>
    <row r="1025" spans="1:2">
      <c r="A1025" s="128"/>
      <c r="B1025" s="128"/>
    </row>
    <row r="1026" spans="1:2">
      <c r="A1026" s="128"/>
      <c r="B1026" s="128"/>
    </row>
    <row r="1027" spans="1:2">
      <c r="A1027" s="128"/>
      <c r="B1027" s="128"/>
    </row>
    <row r="1028" spans="1:2">
      <c r="A1028" s="128"/>
      <c r="B1028" s="128"/>
    </row>
    <row r="1029" spans="1:2">
      <c r="A1029" s="128"/>
    </row>
    <row r="1030" spans="1:2">
      <c r="B1030" s="128"/>
    </row>
    <row r="1031" spans="1:2">
      <c r="A1031" s="128"/>
    </row>
    <row r="1032" spans="1:2">
      <c r="A1032" s="128"/>
      <c r="B1032" s="128"/>
    </row>
    <row r="1033" spans="1:2">
      <c r="A1033" s="128"/>
      <c r="B1033" s="128"/>
    </row>
    <row r="1034" spans="1:2">
      <c r="A1034" s="128"/>
      <c r="B1034" s="128"/>
    </row>
    <row r="1035" spans="1:2">
      <c r="A1035" s="128"/>
      <c r="B1035" s="128"/>
    </row>
    <row r="1036" spans="1:2">
      <c r="A1036" s="128"/>
      <c r="B1036" s="128"/>
    </row>
    <row r="1037" spans="1:2">
      <c r="A1037" s="128"/>
      <c r="B1037" s="128"/>
    </row>
    <row r="1038" spans="1:2">
      <c r="A1038" s="128"/>
      <c r="B1038" s="128"/>
    </row>
    <row r="1039" spans="1:2">
      <c r="A1039" s="128"/>
      <c r="B1039" s="128"/>
    </row>
    <row r="1040" spans="1:2">
      <c r="A1040" s="128"/>
      <c r="B1040" s="128"/>
    </row>
    <row r="1041" spans="1:2">
      <c r="A1041" s="128"/>
      <c r="B1041" s="128"/>
    </row>
    <row r="1042" spans="1:2">
      <c r="A1042" s="128"/>
      <c r="B1042" s="128"/>
    </row>
    <row r="1043" spans="1:2">
      <c r="A1043" s="128"/>
      <c r="B1043" s="128"/>
    </row>
    <row r="1044" spans="1:2">
      <c r="A1044" s="128"/>
      <c r="B1044" s="128"/>
    </row>
    <row r="1045" spans="1:2">
      <c r="A1045" s="128"/>
      <c r="B1045" s="128"/>
    </row>
    <row r="1046" spans="1:2">
      <c r="A1046" s="128"/>
      <c r="B1046" s="128"/>
    </row>
    <row r="1047" spans="1:2">
      <c r="A1047" s="128"/>
      <c r="B1047" s="128"/>
    </row>
    <row r="1048" spans="1:2">
      <c r="A1048" s="128"/>
      <c r="B1048" s="128"/>
    </row>
    <row r="1049" spans="1:2">
      <c r="A1049" s="128"/>
      <c r="B1049" s="128"/>
    </row>
    <row r="1050" spans="1:2">
      <c r="A1050" s="128"/>
    </row>
    <row r="1051" spans="1:2">
      <c r="B1051" s="128"/>
    </row>
    <row r="1052" spans="1:2">
      <c r="A1052" s="128"/>
    </row>
    <row r="1053" spans="1:2">
      <c r="A1053" s="128"/>
      <c r="B1053" s="128"/>
    </row>
    <row r="1054" spans="1:2">
      <c r="A1054" s="128"/>
      <c r="B1054" s="128"/>
    </row>
    <row r="1055" spans="1:2">
      <c r="A1055" s="128"/>
      <c r="B1055" s="128"/>
    </row>
    <row r="1056" spans="1:2">
      <c r="A1056" s="128"/>
      <c r="B1056" s="128"/>
    </row>
    <row r="1057" spans="1:2">
      <c r="A1057" s="128"/>
      <c r="B1057" s="128"/>
    </row>
    <row r="1058" spans="1:2">
      <c r="A1058" s="128"/>
      <c r="B1058" s="128"/>
    </row>
    <row r="1059" spans="1:2">
      <c r="A1059" s="128"/>
      <c r="B1059" s="128"/>
    </row>
    <row r="1060" spans="1:2">
      <c r="A1060" s="128"/>
      <c r="B1060" s="128"/>
    </row>
    <row r="1061" spans="1:2">
      <c r="A1061" s="128"/>
      <c r="B1061" s="128"/>
    </row>
    <row r="1062" spans="1:2">
      <c r="A1062" s="128"/>
      <c r="B1062" s="128"/>
    </row>
    <row r="1063" spans="1:2">
      <c r="A1063" s="128"/>
      <c r="B1063" s="128"/>
    </row>
    <row r="1064" spans="1:2">
      <c r="A1064" s="128"/>
      <c r="B1064" s="128"/>
    </row>
    <row r="1065" spans="1:2">
      <c r="A1065" s="128"/>
      <c r="B1065" s="128"/>
    </row>
    <row r="1066" spans="1:2">
      <c r="A1066" s="128"/>
      <c r="B1066" s="128"/>
    </row>
    <row r="1067" spans="1:2">
      <c r="A1067" s="128"/>
      <c r="B1067" s="128"/>
    </row>
    <row r="1068" spans="1:2">
      <c r="A1068" s="128"/>
      <c r="B1068" s="128"/>
    </row>
    <row r="1069" spans="1:2">
      <c r="A1069" s="128"/>
      <c r="B1069" s="128"/>
    </row>
    <row r="1070" spans="1:2">
      <c r="A1070" s="128"/>
      <c r="B1070" s="128"/>
    </row>
    <row r="1071" spans="1:2">
      <c r="A1071" s="128"/>
    </row>
    <row r="1072" spans="1:2">
      <c r="B1072" s="128"/>
    </row>
    <row r="1073" spans="1:2">
      <c r="A1073" s="128"/>
    </row>
    <row r="1074" spans="1:2">
      <c r="A1074" s="128"/>
      <c r="B1074" s="128"/>
    </row>
    <row r="1075" spans="1:2">
      <c r="A1075" s="128"/>
      <c r="B1075" s="128"/>
    </row>
    <row r="1076" spans="1:2">
      <c r="A1076" s="128"/>
      <c r="B1076" s="128"/>
    </row>
    <row r="1077" spans="1:2">
      <c r="A1077" s="128"/>
      <c r="B1077" s="128"/>
    </row>
    <row r="1078" spans="1:2">
      <c r="A1078" s="128"/>
      <c r="B1078" s="128"/>
    </row>
    <row r="1079" spans="1:2">
      <c r="A1079" s="128"/>
      <c r="B1079" s="128"/>
    </row>
    <row r="1080" spans="1:2">
      <c r="A1080" s="128"/>
      <c r="B1080" s="128"/>
    </row>
    <row r="1081" spans="1:2">
      <c r="A1081" s="128"/>
      <c r="B1081" s="128"/>
    </row>
    <row r="1082" spans="1:2">
      <c r="A1082" s="128"/>
      <c r="B1082" s="128"/>
    </row>
    <row r="1083" spans="1:2">
      <c r="A1083" s="128"/>
      <c r="B1083" s="128"/>
    </row>
    <row r="1084" spans="1:2">
      <c r="A1084" s="128"/>
      <c r="B1084" s="128"/>
    </row>
    <row r="1085" spans="1:2">
      <c r="A1085" s="128"/>
      <c r="B1085" s="128"/>
    </row>
    <row r="1086" spans="1:2">
      <c r="A1086" s="128"/>
      <c r="B1086" s="128"/>
    </row>
    <row r="1087" spans="1:2">
      <c r="A1087" s="128"/>
      <c r="B1087" s="128"/>
    </row>
    <row r="1088" spans="1:2">
      <c r="A1088" s="128"/>
      <c r="B1088" s="128"/>
    </row>
    <row r="1089" spans="1:2">
      <c r="A1089" s="128"/>
      <c r="B1089" s="128"/>
    </row>
    <row r="1090" spans="1:2">
      <c r="A1090" s="128"/>
      <c r="B1090" s="128"/>
    </row>
    <row r="1091" spans="1:2">
      <c r="A1091" s="128"/>
      <c r="B1091" s="128"/>
    </row>
    <row r="1092" spans="1:2">
      <c r="A1092" s="128"/>
    </row>
    <row r="1093" spans="1:2">
      <c r="B1093" s="128"/>
    </row>
    <row r="1094" spans="1:2">
      <c r="A1094" s="128"/>
    </row>
    <row r="1095" spans="1:2">
      <c r="A1095" s="128"/>
      <c r="B1095" s="128"/>
    </row>
    <row r="1096" spans="1:2">
      <c r="A1096" s="128"/>
      <c r="B1096" s="128"/>
    </row>
    <row r="1097" spans="1:2">
      <c r="A1097" s="128"/>
      <c r="B1097" s="128"/>
    </row>
    <row r="1098" spans="1:2">
      <c r="A1098" s="128"/>
      <c r="B1098" s="128"/>
    </row>
    <row r="1099" spans="1:2">
      <c r="A1099" s="128"/>
      <c r="B1099" s="128"/>
    </row>
    <row r="1100" spans="1:2">
      <c r="A1100" s="128"/>
      <c r="B1100" s="128"/>
    </row>
    <row r="1101" spans="1:2">
      <c r="A1101" s="128"/>
      <c r="B1101" s="128"/>
    </row>
    <row r="1102" spans="1:2">
      <c r="A1102" s="128"/>
      <c r="B1102" s="128"/>
    </row>
    <row r="1103" spans="1:2">
      <c r="A1103" s="128"/>
      <c r="B1103" s="128"/>
    </row>
    <row r="1104" spans="1:2">
      <c r="A1104" s="128"/>
      <c r="B1104" s="128"/>
    </row>
    <row r="1105" spans="1:2">
      <c r="A1105" s="128"/>
      <c r="B1105" s="128"/>
    </row>
    <row r="1106" spans="1:2">
      <c r="A1106" s="128"/>
      <c r="B1106" s="128"/>
    </row>
    <row r="1107" spans="1:2">
      <c r="A1107" s="128"/>
      <c r="B1107" s="128"/>
    </row>
    <row r="1108" spans="1:2">
      <c r="A1108" s="128"/>
      <c r="B1108" s="128"/>
    </row>
    <row r="1109" spans="1:2">
      <c r="A1109" s="128"/>
      <c r="B1109" s="128"/>
    </row>
    <row r="1110" spans="1:2">
      <c r="A1110" s="128"/>
      <c r="B1110" s="128"/>
    </row>
    <row r="1111" spans="1:2">
      <c r="A1111" s="128"/>
      <c r="B1111" s="128"/>
    </row>
    <row r="1112" spans="1:2">
      <c r="A1112" s="128"/>
      <c r="B1112" s="128"/>
    </row>
    <row r="1113" spans="1:2">
      <c r="A1113" s="128"/>
    </row>
    <row r="1114" spans="1:2">
      <c r="B1114" s="127"/>
    </row>
    <row r="1115" spans="1:2">
      <c r="A1115" s="128"/>
    </row>
    <row r="1116" spans="1:2">
      <c r="A1116" s="128"/>
      <c r="B1116" s="128"/>
    </row>
    <row r="1117" spans="1:2">
      <c r="A1117" s="128"/>
      <c r="B1117" s="128"/>
    </row>
    <row r="1118" spans="1:2">
      <c r="A1118" s="128"/>
      <c r="B1118" s="128"/>
    </row>
    <row r="1119" spans="1:2">
      <c r="A1119" s="128"/>
      <c r="B1119" s="128"/>
    </row>
    <row r="1120" spans="1:2">
      <c r="A1120" s="128"/>
      <c r="B1120" s="128"/>
    </row>
    <row r="1121" spans="1:2">
      <c r="A1121" s="128"/>
      <c r="B1121" s="128"/>
    </row>
    <row r="1122" spans="1:2">
      <c r="A1122" s="128"/>
      <c r="B1122" s="128"/>
    </row>
    <row r="1123" spans="1:2">
      <c r="A1123" s="128"/>
      <c r="B1123" s="128"/>
    </row>
    <row r="1124" spans="1:2">
      <c r="A1124" s="128"/>
      <c r="B1124" s="128"/>
    </row>
    <row r="1125" spans="1:2">
      <c r="A1125" s="128"/>
      <c r="B1125" s="128"/>
    </row>
    <row r="1126" spans="1:2">
      <c r="A1126" s="128"/>
      <c r="B1126" s="128"/>
    </row>
    <row r="1127" spans="1:2">
      <c r="A1127" s="128"/>
      <c r="B1127" s="128"/>
    </row>
    <row r="1128" spans="1:2">
      <c r="A1128" s="128"/>
      <c r="B1128" s="128"/>
    </row>
    <row r="1129" spans="1:2">
      <c r="A1129" s="128"/>
      <c r="B1129" s="128"/>
    </row>
    <row r="1130" spans="1:2">
      <c r="A1130" s="128"/>
      <c r="B1130" s="128"/>
    </row>
    <row r="1131" spans="1:2">
      <c r="A1131" s="128"/>
      <c r="B1131" s="128"/>
    </row>
    <row r="1132" spans="1:2">
      <c r="A1132" s="128"/>
      <c r="B1132" s="128"/>
    </row>
    <row r="1133" spans="1:2">
      <c r="A1133" s="128"/>
      <c r="B1133" s="127"/>
    </row>
    <row r="1134" spans="1:2">
      <c r="A1134" s="128"/>
    </row>
    <row r="1135" spans="1:2">
      <c r="B1135" s="128"/>
    </row>
    <row r="1136" spans="1:2">
      <c r="A1136" s="128"/>
    </row>
    <row r="1137" spans="1:2">
      <c r="A1137" s="128"/>
    </row>
    <row r="1141" spans="1:2">
      <c r="A1141" s="128"/>
    </row>
    <row r="1143" spans="1:2">
      <c r="A1143" s="128"/>
    </row>
    <row r="1144" spans="1:2">
      <c r="A1144" s="128"/>
    </row>
    <row r="1145" spans="1:2">
      <c r="A1145" s="128"/>
      <c r="B1145" s="128"/>
    </row>
    <row r="1146" spans="1:2">
      <c r="A1146" s="128"/>
      <c r="B1146" s="128"/>
    </row>
    <row r="1149" spans="1:2">
      <c r="B1149" s="128"/>
    </row>
    <row r="1150" spans="1:2">
      <c r="A1150" s="128"/>
    </row>
    <row r="1151" spans="1:2">
      <c r="B1151" s="127"/>
    </row>
    <row r="1152" spans="1:2">
      <c r="A1152" s="128"/>
    </row>
    <row r="1154" spans="1:2">
      <c r="A1154" s="128"/>
      <c r="B1154" s="128"/>
    </row>
    <row r="1155" spans="1:2">
      <c r="A1155" s="128"/>
      <c r="B1155" s="128"/>
    </row>
    <row r="1156" spans="1:2">
      <c r="A1156" s="128"/>
      <c r="B1156" s="128"/>
    </row>
    <row r="1157" spans="1:2">
      <c r="A1157" s="128"/>
      <c r="B1157" s="128"/>
    </row>
    <row r="1158" spans="1:2">
      <c r="A1158" s="128"/>
      <c r="B1158" s="128"/>
    </row>
    <row r="1159" spans="1:2">
      <c r="A1159" s="128"/>
      <c r="B1159" s="128"/>
    </row>
    <row r="1160" spans="1:2">
      <c r="A1160" s="128"/>
      <c r="B1160" s="128"/>
    </row>
    <row r="1161" spans="1:2">
      <c r="A1161" s="128"/>
      <c r="B1161" s="128"/>
    </row>
    <row r="1162" spans="1:2">
      <c r="A1162" s="128"/>
      <c r="B1162" s="128"/>
    </row>
    <row r="1163" spans="1:2">
      <c r="A1163" s="128"/>
      <c r="B1163" s="128"/>
    </row>
    <row r="1164" spans="1:2">
      <c r="A1164" s="128"/>
      <c r="B1164" s="128"/>
    </row>
    <row r="1165" spans="1:2">
      <c r="A1165" s="128"/>
      <c r="B1165" s="128"/>
    </row>
    <row r="1166" spans="1:2">
      <c r="A1166" s="128"/>
      <c r="B1166" s="128"/>
    </row>
    <row r="1167" spans="1:2">
      <c r="A1167" s="128"/>
      <c r="B1167" s="128"/>
    </row>
    <row r="1168" spans="1:2">
      <c r="A1168" s="128"/>
      <c r="B1168" s="128"/>
    </row>
    <row r="1169" spans="1:2">
      <c r="A1169" s="128"/>
      <c r="B1169" s="128"/>
    </row>
    <row r="1170" spans="1:2">
      <c r="A1170" s="128"/>
      <c r="B1170" s="128"/>
    </row>
    <row r="1171" spans="1:2">
      <c r="A1171" s="128"/>
      <c r="B1171" s="127"/>
    </row>
    <row r="1172" spans="1:2">
      <c r="A1172" s="128"/>
    </row>
    <row r="1174" spans="1:2">
      <c r="A1174" s="128"/>
      <c r="B1174" s="128"/>
    </row>
    <row r="1175" spans="1:2">
      <c r="A1175" s="128"/>
    </row>
    <row r="1176" spans="1:2">
      <c r="A1176" s="128"/>
      <c r="B1176" s="128"/>
    </row>
    <row r="1177" spans="1:2">
      <c r="A1177" s="128"/>
      <c r="B1177" s="128"/>
    </row>
    <row r="1178" spans="1:2">
      <c r="A1178" s="128"/>
      <c r="B1178" s="128"/>
    </row>
    <row r="1179" spans="1:2">
      <c r="A1179" s="128"/>
      <c r="B1179" s="128"/>
    </row>
    <row r="1180" spans="1:2">
      <c r="A1180" s="128"/>
      <c r="B1180" s="128"/>
    </row>
    <row r="1181" spans="1:2">
      <c r="A1181" s="128"/>
      <c r="B1181" s="128"/>
    </row>
    <row r="1182" spans="1:2">
      <c r="A1182" s="128"/>
      <c r="B1182" s="128"/>
    </row>
    <row r="1183" spans="1:2">
      <c r="A1183" s="128"/>
      <c r="B1183" s="128"/>
    </row>
    <row r="1184" spans="1:2">
      <c r="A1184" s="128"/>
      <c r="B1184" s="128"/>
    </row>
    <row r="1185" spans="1:2">
      <c r="A1185" s="128"/>
      <c r="B1185" s="128"/>
    </row>
    <row r="1186" spans="1:2">
      <c r="A1186" s="128"/>
      <c r="B1186" s="128"/>
    </row>
    <row r="1187" spans="1:2">
      <c r="A1187" s="128"/>
      <c r="B1187" s="128"/>
    </row>
    <row r="1188" spans="1:2">
      <c r="A1188" s="128"/>
      <c r="B1188" s="128"/>
    </row>
    <row r="1189" spans="1:2">
      <c r="A1189" s="128"/>
      <c r="B1189" s="128"/>
    </row>
    <row r="1190" spans="1:2">
      <c r="A1190" s="128"/>
      <c r="B1190" s="128"/>
    </row>
    <row r="1191" spans="1:2">
      <c r="A1191" s="128"/>
      <c r="B1191" s="128"/>
    </row>
    <row r="1192" spans="1:2">
      <c r="A1192" s="128"/>
      <c r="B1192" s="128"/>
    </row>
    <row r="1193" spans="1:2">
      <c r="A1193" s="128"/>
      <c r="B1193" s="128"/>
    </row>
    <row r="1194" spans="1:2">
      <c r="A1194" s="128"/>
    </row>
    <row r="1195" spans="1:2">
      <c r="B1195" s="128"/>
    </row>
    <row r="1196" spans="1:2">
      <c r="A1196" s="128"/>
    </row>
    <row r="1197" spans="1:2">
      <c r="A1197" s="128"/>
      <c r="B1197" s="128"/>
    </row>
    <row r="1198" spans="1:2">
      <c r="A1198" s="128"/>
      <c r="B1198" s="128"/>
    </row>
    <row r="1199" spans="1:2">
      <c r="A1199" s="128"/>
      <c r="B1199" s="128"/>
    </row>
    <row r="1200" spans="1:2">
      <c r="A1200" s="128"/>
      <c r="B1200" s="128"/>
    </row>
    <row r="1201" spans="1:2">
      <c r="A1201" s="128"/>
      <c r="B1201" s="128"/>
    </row>
    <row r="1202" spans="1:2">
      <c r="A1202" s="128"/>
      <c r="B1202" s="128"/>
    </row>
    <row r="1203" spans="1:2">
      <c r="A1203" s="128"/>
      <c r="B1203" s="128"/>
    </row>
    <row r="1204" spans="1:2">
      <c r="A1204" s="128"/>
      <c r="B1204" s="128"/>
    </row>
    <row r="1205" spans="1:2">
      <c r="A1205" s="128"/>
      <c r="B1205" s="128"/>
    </row>
    <row r="1206" spans="1:2">
      <c r="A1206" s="128"/>
      <c r="B1206" s="128"/>
    </row>
    <row r="1207" spans="1:2">
      <c r="A1207" s="128"/>
      <c r="B1207" s="128"/>
    </row>
    <row r="1208" spans="1:2">
      <c r="A1208" s="128"/>
      <c r="B1208" s="128"/>
    </row>
    <row r="1209" spans="1:2">
      <c r="A1209" s="128"/>
      <c r="B1209" s="128"/>
    </row>
    <row r="1210" spans="1:2">
      <c r="A1210" s="128"/>
      <c r="B1210" s="128"/>
    </row>
    <row r="1211" spans="1:2">
      <c r="A1211" s="128"/>
      <c r="B1211" s="128"/>
    </row>
    <row r="1212" spans="1:2">
      <c r="A1212" s="128"/>
      <c r="B1212" s="128"/>
    </row>
    <row r="1213" spans="1:2">
      <c r="A1213" s="128"/>
      <c r="B1213" s="128"/>
    </row>
    <row r="1214" spans="1:2">
      <c r="A1214" s="128"/>
      <c r="B1214" s="128"/>
    </row>
    <row r="1215" spans="1:2">
      <c r="A1215" s="128"/>
    </row>
    <row r="1216" spans="1:2">
      <c r="B1216" s="128"/>
    </row>
    <row r="1217" spans="1:2">
      <c r="A1217" s="128"/>
    </row>
    <row r="1218" spans="1:2">
      <c r="A1218" s="128"/>
      <c r="B1218" s="128"/>
    </row>
    <row r="1219" spans="1:2">
      <c r="A1219" s="128"/>
      <c r="B1219" s="128"/>
    </row>
    <row r="1220" spans="1:2">
      <c r="A1220" s="128"/>
      <c r="B1220" s="128"/>
    </row>
    <row r="1221" spans="1:2">
      <c r="A1221" s="128"/>
      <c r="B1221" s="128"/>
    </row>
    <row r="1222" spans="1:2">
      <c r="A1222" s="128"/>
      <c r="B1222" s="128"/>
    </row>
    <row r="1223" spans="1:2">
      <c r="A1223" s="128"/>
      <c r="B1223" s="128"/>
    </row>
    <row r="1224" spans="1:2">
      <c r="A1224" s="128"/>
      <c r="B1224" s="128"/>
    </row>
    <row r="1225" spans="1:2">
      <c r="A1225" s="128"/>
      <c r="B1225" s="128"/>
    </row>
    <row r="1226" spans="1:2">
      <c r="A1226" s="128"/>
      <c r="B1226" s="128"/>
    </row>
    <row r="1227" spans="1:2">
      <c r="A1227" s="128"/>
      <c r="B1227" s="128"/>
    </row>
    <row r="1228" spans="1:2">
      <c r="A1228" s="128"/>
      <c r="B1228" s="128"/>
    </row>
    <row r="1229" spans="1:2">
      <c r="A1229" s="128"/>
      <c r="B1229" s="128"/>
    </row>
    <row r="1230" spans="1:2">
      <c r="A1230" s="128"/>
      <c r="B1230" s="128"/>
    </row>
    <row r="1231" spans="1:2">
      <c r="A1231" s="128"/>
      <c r="B1231" s="128"/>
    </row>
    <row r="1232" spans="1:2">
      <c r="A1232" s="128"/>
      <c r="B1232" s="128"/>
    </row>
    <row r="1233" spans="1:2">
      <c r="A1233" s="128"/>
      <c r="B1233" s="128"/>
    </row>
    <row r="1234" spans="1:2">
      <c r="A1234" s="128"/>
      <c r="B1234" s="128"/>
    </row>
    <row r="1235" spans="1:2">
      <c r="A1235" s="128"/>
      <c r="B1235" s="128"/>
    </row>
    <row r="1236" spans="1:2">
      <c r="A1236" s="128"/>
    </row>
    <row r="1237" spans="1:2">
      <c r="B1237" s="128"/>
    </row>
    <row r="1238" spans="1:2">
      <c r="A1238" s="128"/>
    </row>
    <row r="1239" spans="1:2">
      <c r="A1239" s="128"/>
      <c r="B1239" s="128"/>
    </row>
    <row r="1240" spans="1:2">
      <c r="A1240" s="128"/>
      <c r="B1240" s="128"/>
    </row>
    <row r="1241" spans="1:2">
      <c r="A1241" s="128"/>
      <c r="B1241" s="128"/>
    </row>
    <row r="1242" spans="1:2">
      <c r="A1242" s="128"/>
      <c r="B1242" s="128"/>
    </row>
    <row r="1243" spans="1:2">
      <c r="A1243" s="128"/>
      <c r="B1243" s="128"/>
    </row>
    <row r="1244" spans="1:2">
      <c r="A1244" s="128"/>
      <c r="B1244" s="128"/>
    </row>
    <row r="1245" spans="1:2">
      <c r="A1245" s="128"/>
      <c r="B1245" s="128"/>
    </row>
    <row r="1246" spans="1:2">
      <c r="A1246" s="128"/>
      <c r="B1246" s="128"/>
    </row>
    <row r="1247" spans="1:2">
      <c r="A1247" s="128"/>
      <c r="B1247" s="128"/>
    </row>
    <row r="1248" spans="1:2">
      <c r="A1248" s="128"/>
      <c r="B1248" s="128"/>
    </row>
    <row r="1249" spans="1:2">
      <c r="A1249" s="128"/>
      <c r="B1249" s="128"/>
    </row>
    <row r="1250" spans="1:2">
      <c r="A1250" s="128"/>
      <c r="B1250" s="128"/>
    </row>
    <row r="1251" spans="1:2">
      <c r="A1251" s="128"/>
      <c r="B1251" s="128"/>
    </row>
    <row r="1252" spans="1:2">
      <c r="A1252" s="128"/>
      <c r="B1252" s="128"/>
    </row>
    <row r="1253" spans="1:2">
      <c r="A1253" s="128"/>
      <c r="B1253" s="128"/>
    </row>
    <row r="1254" spans="1:2">
      <c r="A1254" s="128"/>
      <c r="B1254" s="128"/>
    </row>
    <row r="1255" spans="1:2">
      <c r="A1255" s="128"/>
      <c r="B1255" s="128"/>
    </row>
    <row r="1256" spans="1:2">
      <c r="A1256" s="128"/>
      <c r="B1256" s="128"/>
    </row>
    <row r="1257" spans="1:2">
      <c r="A1257" s="128"/>
    </row>
    <row r="1258" spans="1:2">
      <c r="B1258" s="128"/>
    </row>
    <row r="1259" spans="1:2">
      <c r="A1259" s="128"/>
    </row>
    <row r="1260" spans="1:2">
      <c r="A1260" s="128"/>
      <c r="B1260" s="128"/>
    </row>
    <row r="1261" spans="1:2">
      <c r="A1261" s="128"/>
      <c r="B1261" s="128"/>
    </row>
    <row r="1262" spans="1:2">
      <c r="A1262" s="128"/>
      <c r="B1262" s="128"/>
    </row>
    <row r="1263" spans="1:2">
      <c r="A1263" s="128"/>
      <c r="B1263" s="128"/>
    </row>
    <row r="1264" spans="1:2">
      <c r="A1264" s="128"/>
      <c r="B1264" s="128"/>
    </row>
    <row r="1265" spans="1:2">
      <c r="A1265" s="128"/>
      <c r="B1265" s="128"/>
    </row>
    <row r="1266" spans="1:2">
      <c r="A1266" s="128"/>
      <c r="B1266" s="128"/>
    </row>
    <row r="1267" spans="1:2">
      <c r="A1267" s="128"/>
      <c r="B1267" s="128"/>
    </row>
    <row r="1268" spans="1:2">
      <c r="A1268" s="128"/>
      <c r="B1268" s="128"/>
    </row>
    <row r="1269" spans="1:2">
      <c r="A1269" s="128"/>
      <c r="B1269" s="128"/>
    </row>
    <row r="1270" spans="1:2">
      <c r="A1270" s="128"/>
      <c r="B1270" s="128"/>
    </row>
    <row r="1271" spans="1:2">
      <c r="A1271" s="128"/>
      <c r="B1271" s="128"/>
    </row>
    <row r="1272" spans="1:2">
      <c r="A1272" s="128"/>
      <c r="B1272" s="128"/>
    </row>
    <row r="1273" spans="1:2">
      <c r="A1273" s="128"/>
      <c r="B1273" s="128"/>
    </row>
    <row r="1274" spans="1:2">
      <c r="A1274" s="128"/>
      <c r="B1274" s="128"/>
    </row>
    <row r="1275" spans="1:2">
      <c r="A1275" s="128"/>
      <c r="B1275" s="128"/>
    </row>
    <row r="1276" spans="1:2">
      <c r="A1276" s="128"/>
      <c r="B1276" s="128"/>
    </row>
    <row r="1277" spans="1:2">
      <c r="A1277" s="128"/>
      <c r="B1277" s="128"/>
    </row>
    <row r="1278" spans="1:2">
      <c r="A1278" s="128"/>
    </row>
    <row r="1279" spans="1:2">
      <c r="B1279" s="127"/>
    </row>
    <row r="1280" spans="1:2">
      <c r="A1280" s="128"/>
    </row>
    <row r="1281" spans="1:2">
      <c r="A1281" s="128"/>
      <c r="B1281" s="128"/>
    </row>
    <row r="1282" spans="1:2">
      <c r="A1282" s="128"/>
      <c r="B1282" s="128"/>
    </row>
    <row r="1283" spans="1:2">
      <c r="A1283" s="128"/>
      <c r="B1283" s="128"/>
    </row>
    <row r="1284" spans="1:2">
      <c r="A1284" s="128"/>
      <c r="B1284" s="128"/>
    </row>
    <row r="1285" spans="1:2">
      <c r="A1285" s="128"/>
      <c r="B1285" s="128"/>
    </row>
    <row r="1286" spans="1:2">
      <c r="A1286" s="128"/>
      <c r="B1286" s="128"/>
    </row>
    <row r="1287" spans="1:2">
      <c r="A1287" s="128"/>
      <c r="B1287" s="128"/>
    </row>
    <row r="1288" spans="1:2">
      <c r="A1288" s="128"/>
      <c r="B1288" s="128"/>
    </row>
    <row r="1289" spans="1:2">
      <c r="A1289" s="128"/>
      <c r="B1289" s="128"/>
    </row>
    <row r="1290" spans="1:2">
      <c r="A1290" s="128"/>
      <c r="B1290" s="128"/>
    </row>
    <row r="1291" spans="1:2">
      <c r="A1291" s="128"/>
      <c r="B1291" s="128"/>
    </row>
    <row r="1292" spans="1:2">
      <c r="A1292" s="128"/>
      <c r="B1292" s="128"/>
    </row>
    <row r="1293" spans="1:2">
      <c r="A1293" s="128"/>
      <c r="B1293" s="128"/>
    </row>
    <row r="1294" spans="1:2">
      <c r="A1294" s="128"/>
      <c r="B1294" s="128"/>
    </row>
    <row r="1295" spans="1:2">
      <c r="A1295" s="128"/>
      <c r="B1295" s="128"/>
    </row>
    <row r="1296" spans="1:2">
      <c r="A1296" s="128"/>
      <c r="B1296" s="128"/>
    </row>
    <row r="1297" spans="1:2">
      <c r="A1297" s="128"/>
      <c r="B1297" s="128"/>
    </row>
    <row r="1298" spans="1:2">
      <c r="A1298" s="128"/>
      <c r="B1298" s="127"/>
    </row>
    <row r="1299" spans="1:2">
      <c r="A1299" s="128"/>
    </row>
    <row r="1300" spans="1:2">
      <c r="B1300" s="128"/>
    </row>
    <row r="1301" spans="1:2">
      <c r="A1301" s="128"/>
    </row>
    <row r="1302" spans="1:2">
      <c r="A1302" s="128"/>
    </row>
    <row r="1306" spans="1:2">
      <c r="A1306" s="128"/>
    </row>
    <row r="1308" spans="1:2">
      <c r="A1308" s="128"/>
    </row>
    <row r="1309" spans="1:2">
      <c r="A1309" s="128"/>
    </row>
    <row r="1310" spans="1:2">
      <c r="A1310" s="128"/>
      <c r="B1310" s="128"/>
    </row>
    <row r="1311" spans="1:2">
      <c r="A1311" s="128"/>
      <c r="B1311" s="128"/>
    </row>
    <row r="1314" spans="1:2">
      <c r="B1314" s="128"/>
    </row>
    <row r="1315" spans="1:2">
      <c r="A1315" s="128"/>
    </row>
    <row r="1316" spans="1:2">
      <c r="B1316" s="127"/>
    </row>
    <row r="1317" spans="1:2">
      <c r="A1317" s="128"/>
    </row>
    <row r="1319" spans="1:2">
      <c r="A1319" s="128"/>
      <c r="B1319" s="128"/>
    </row>
    <row r="1320" spans="1:2">
      <c r="A1320" s="128"/>
      <c r="B1320" s="128"/>
    </row>
    <row r="1321" spans="1:2">
      <c r="A1321" s="128"/>
      <c r="B1321" s="128"/>
    </row>
    <row r="1322" spans="1:2">
      <c r="A1322" s="128"/>
      <c r="B1322" s="128"/>
    </row>
    <row r="1323" spans="1:2">
      <c r="A1323" s="128"/>
      <c r="B1323" s="128"/>
    </row>
    <row r="1324" spans="1:2">
      <c r="A1324" s="128"/>
      <c r="B1324" s="128"/>
    </row>
    <row r="1325" spans="1:2">
      <c r="A1325" s="128"/>
      <c r="B1325" s="128"/>
    </row>
    <row r="1326" spans="1:2">
      <c r="A1326" s="128"/>
      <c r="B1326" s="128"/>
    </row>
    <row r="1327" spans="1:2">
      <c r="A1327" s="128"/>
      <c r="B1327" s="128"/>
    </row>
    <row r="1328" spans="1:2">
      <c r="A1328" s="128"/>
      <c r="B1328" s="128"/>
    </row>
    <row r="1329" spans="1:2">
      <c r="A1329" s="128"/>
      <c r="B1329" s="128"/>
    </row>
    <row r="1330" spans="1:2">
      <c r="A1330" s="128"/>
      <c r="B1330" s="128"/>
    </row>
    <row r="1331" spans="1:2">
      <c r="A1331" s="128"/>
      <c r="B1331" s="128"/>
    </row>
    <row r="1332" spans="1:2">
      <c r="A1332" s="128"/>
      <c r="B1332" s="128"/>
    </row>
    <row r="1333" spans="1:2">
      <c r="A1333" s="128"/>
      <c r="B1333" s="128"/>
    </row>
    <row r="1334" spans="1:2">
      <c r="A1334" s="128"/>
      <c r="B1334" s="128"/>
    </row>
    <row r="1335" spans="1:2">
      <c r="A1335" s="128"/>
      <c r="B1335" s="128"/>
    </row>
    <row r="1336" spans="1:2">
      <c r="A1336" s="128"/>
      <c r="B1336" s="127"/>
    </row>
    <row r="1337" spans="1:2">
      <c r="A1337" s="128"/>
    </row>
    <row r="1339" spans="1:2">
      <c r="A1339" s="128"/>
      <c r="B1339" s="128"/>
    </row>
    <row r="1340" spans="1:2">
      <c r="A1340" s="128"/>
    </row>
    <row r="1341" spans="1:2">
      <c r="A1341" s="128"/>
      <c r="B1341" s="128"/>
    </row>
    <row r="1342" spans="1:2">
      <c r="A1342" s="128"/>
      <c r="B1342" s="128"/>
    </row>
    <row r="1343" spans="1:2">
      <c r="A1343" s="128"/>
      <c r="B1343" s="128"/>
    </row>
    <row r="1344" spans="1:2">
      <c r="A1344" s="128"/>
      <c r="B1344" s="128"/>
    </row>
    <row r="1345" spans="1:2">
      <c r="A1345" s="128"/>
      <c r="B1345" s="128"/>
    </row>
    <row r="1346" spans="1:2">
      <c r="A1346" s="128"/>
      <c r="B1346" s="128"/>
    </row>
    <row r="1347" spans="1:2">
      <c r="A1347" s="128"/>
      <c r="B1347" s="128"/>
    </row>
    <row r="1348" spans="1:2">
      <c r="A1348" s="128"/>
      <c r="B1348" s="128"/>
    </row>
    <row r="1349" spans="1:2">
      <c r="A1349" s="128"/>
      <c r="B1349" s="128"/>
    </row>
    <row r="1350" spans="1:2">
      <c r="A1350" s="128"/>
      <c r="B1350" s="128"/>
    </row>
    <row r="1351" spans="1:2">
      <c r="A1351" s="128"/>
      <c r="B1351" s="128"/>
    </row>
    <row r="1352" spans="1:2">
      <c r="A1352" s="128"/>
      <c r="B1352" s="128"/>
    </row>
    <row r="1353" spans="1:2">
      <c r="A1353" s="128"/>
      <c r="B1353" s="128"/>
    </row>
    <row r="1354" spans="1:2">
      <c r="A1354" s="128"/>
      <c r="B1354" s="128"/>
    </row>
    <row r="1355" spans="1:2">
      <c r="A1355" s="128"/>
      <c r="B1355" s="128"/>
    </row>
    <row r="1356" spans="1:2">
      <c r="A1356" s="128"/>
      <c r="B1356" s="128"/>
    </row>
    <row r="1357" spans="1:2">
      <c r="A1357" s="128"/>
      <c r="B1357" s="128"/>
    </row>
    <row r="1358" spans="1:2">
      <c r="A1358" s="128"/>
      <c r="B1358" s="128"/>
    </row>
    <row r="1359" spans="1:2">
      <c r="A1359" s="128"/>
    </row>
    <row r="1360" spans="1:2">
      <c r="B1360" s="128"/>
    </row>
    <row r="1361" spans="1:2">
      <c r="A1361" s="128"/>
    </row>
    <row r="1362" spans="1:2">
      <c r="A1362" s="128"/>
      <c r="B1362" s="128"/>
    </row>
    <row r="1363" spans="1:2">
      <c r="A1363" s="128"/>
      <c r="B1363" s="128"/>
    </row>
    <row r="1364" spans="1:2">
      <c r="A1364" s="128"/>
      <c r="B1364" s="128"/>
    </row>
    <row r="1365" spans="1:2">
      <c r="A1365" s="128"/>
      <c r="B1365" s="128"/>
    </row>
    <row r="1366" spans="1:2">
      <c r="A1366" s="128"/>
      <c r="B1366" s="128"/>
    </row>
    <row r="1367" spans="1:2">
      <c r="A1367" s="128"/>
      <c r="B1367" s="128"/>
    </row>
    <row r="1368" spans="1:2">
      <c r="A1368" s="128"/>
      <c r="B1368" s="128"/>
    </row>
    <row r="1369" spans="1:2">
      <c r="A1369" s="128"/>
      <c r="B1369" s="128"/>
    </row>
    <row r="1370" spans="1:2">
      <c r="A1370" s="128"/>
      <c r="B1370" s="128"/>
    </row>
    <row r="1371" spans="1:2">
      <c r="A1371" s="128"/>
      <c r="B1371" s="128"/>
    </row>
    <row r="1372" spans="1:2">
      <c r="A1372" s="128"/>
      <c r="B1372" s="128"/>
    </row>
    <row r="1373" spans="1:2">
      <c r="A1373" s="128"/>
      <c r="B1373" s="128"/>
    </row>
    <row r="1374" spans="1:2">
      <c r="A1374" s="128"/>
      <c r="B1374" s="128"/>
    </row>
    <row r="1375" spans="1:2">
      <c r="A1375" s="128"/>
      <c r="B1375" s="128"/>
    </row>
    <row r="1376" spans="1:2">
      <c r="A1376" s="128"/>
      <c r="B1376" s="128"/>
    </row>
    <row r="1377" spans="1:2">
      <c r="A1377" s="128"/>
      <c r="B1377" s="128"/>
    </row>
    <row r="1378" spans="1:2">
      <c r="A1378" s="128"/>
      <c r="B1378" s="128"/>
    </row>
    <row r="1379" spans="1:2">
      <c r="A1379" s="128"/>
      <c r="B1379" s="128"/>
    </row>
    <row r="1380" spans="1:2">
      <c r="A1380" s="128"/>
    </row>
    <row r="1381" spans="1:2">
      <c r="B1381" s="128"/>
    </row>
    <row r="1382" spans="1:2">
      <c r="A1382" s="128"/>
    </row>
    <row r="1383" spans="1:2">
      <c r="A1383" s="128"/>
      <c r="B1383" s="128"/>
    </row>
    <row r="1384" spans="1:2">
      <c r="A1384" s="128"/>
      <c r="B1384" s="128"/>
    </row>
    <row r="1385" spans="1:2">
      <c r="A1385" s="128"/>
      <c r="B1385" s="128"/>
    </row>
    <row r="1386" spans="1:2">
      <c r="A1386" s="128"/>
      <c r="B1386" s="128"/>
    </row>
    <row r="1387" spans="1:2">
      <c r="A1387" s="128"/>
      <c r="B1387" s="128"/>
    </row>
    <row r="1388" spans="1:2">
      <c r="A1388" s="128"/>
      <c r="B1388" s="128"/>
    </row>
    <row r="1389" spans="1:2">
      <c r="A1389" s="128"/>
      <c r="B1389" s="128"/>
    </row>
    <row r="1390" spans="1:2">
      <c r="A1390" s="128"/>
      <c r="B1390" s="128"/>
    </row>
    <row r="1391" spans="1:2">
      <c r="A1391" s="128"/>
      <c r="B1391" s="128"/>
    </row>
    <row r="1392" spans="1:2">
      <c r="A1392" s="128"/>
      <c r="B1392" s="128"/>
    </row>
    <row r="1393" spans="1:2">
      <c r="A1393" s="128"/>
      <c r="B1393" s="128"/>
    </row>
    <row r="1394" spans="1:2">
      <c r="A1394" s="128"/>
      <c r="B1394" s="128"/>
    </row>
    <row r="1395" spans="1:2">
      <c r="A1395" s="128"/>
      <c r="B1395" s="128"/>
    </row>
    <row r="1396" spans="1:2">
      <c r="A1396" s="128"/>
      <c r="B1396" s="128"/>
    </row>
    <row r="1397" spans="1:2">
      <c r="A1397" s="128"/>
      <c r="B1397" s="128"/>
    </row>
    <row r="1398" spans="1:2">
      <c r="A1398" s="128"/>
      <c r="B1398" s="128"/>
    </row>
    <row r="1399" spans="1:2">
      <c r="A1399" s="128"/>
      <c r="B1399" s="128"/>
    </row>
    <row r="1400" spans="1:2">
      <c r="A1400" s="128"/>
      <c r="B1400" s="128"/>
    </row>
    <row r="1401" spans="1:2">
      <c r="A1401" s="128"/>
    </row>
    <row r="1402" spans="1:2">
      <c r="B1402" s="128"/>
    </row>
    <row r="1403" spans="1:2">
      <c r="A1403" s="128"/>
    </row>
    <row r="1404" spans="1:2">
      <c r="A1404" s="128"/>
      <c r="B1404" s="128"/>
    </row>
    <row r="1405" spans="1:2">
      <c r="A1405" s="128"/>
      <c r="B1405" s="128"/>
    </row>
    <row r="1406" spans="1:2">
      <c r="A1406" s="128"/>
      <c r="B1406" s="128"/>
    </row>
    <row r="1407" spans="1:2">
      <c r="A1407" s="128"/>
      <c r="B1407" s="128"/>
    </row>
    <row r="1408" spans="1:2">
      <c r="A1408" s="128"/>
      <c r="B1408" s="128"/>
    </row>
    <row r="1409" spans="1:2">
      <c r="A1409" s="128"/>
      <c r="B1409" s="128"/>
    </row>
    <row r="1410" spans="1:2">
      <c r="A1410" s="128"/>
      <c r="B1410" s="128"/>
    </row>
    <row r="1411" spans="1:2">
      <c r="A1411" s="128"/>
      <c r="B1411" s="128"/>
    </row>
    <row r="1412" spans="1:2">
      <c r="A1412" s="128"/>
      <c r="B1412" s="128"/>
    </row>
    <row r="1413" spans="1:2">
      <c r="A1413" s="128"/>
      <c r="B1413" s="128"/>
    </row>
    <row r="1414" spans="1:2">
      <c r="A1414" s="128"/>
      <c r="B1414" s="128"/>
    </row>
    <row r="1415" spans="1:2">
      <c r="A1415" s="128"/>
      <c r="B1415" s="128"/>
    </row>
    <row r="1416" spans="1:2">
      <c r="A1416" s="128"/>
      <c r="B1416" s="128"/>
    </row>
    <row r="1417" spans="1:2">
      <c r="A1417" s="128"/>
      <c r="B1417" s="128"/>
    </row>
    <row r="1418" spans="1:2">
      <c r="A1418" s="128"/>
      <c r="B1418" s="128"/>
    </row>
    <row r="1419" spans="1:2">
      <c r="A1419" s="128"/>
      <c r="B1419" s="128"/>
    </row>
    <row r="1420" spans="1:2">
      <c r="A1420" s="128"/>
      <c r="B1420" s="128"/>
    </row>
    <row r="1421" spans="1:2">
      <c r="A1421" s="128"/>
      <c r="B1421" s="128"/>
    </row>
    <row r="1422" spans="1:2">
      <c r="A1422" s="128"/>
    </row>
    <row r="1423" spans="1:2">
      <c r="B1423" s="128"/>
    </row>
    <row r="1424" spans="1:2">
      <c r="A1424" s="128"/>
    </row>
    <row r="1425" spans="1:2">
      <c r="A1425" s="128"/>
      <c r="B1425" s="128"/>
    </row>
    <row r="1426" spans="1:2">
      <c r="A1426" s="128"/>
      <c r="B1426" s="128"/>
    </row>
    <row r="1427" spans="1:2">
      <c r="A1427" s="128"/>
      <c r="B1427" s="128"/>
    </row>
    <row r="1428" spans="1:2">
      <c r="A1428" s="128"/>
      <c r="B1428" s="128"/>
    </row>
    <row r="1429" spans="1:2">
      <c r="A1429" s="128"/>
      <c r="B1429" s="128"/>
    </row>
    <row r="1430" spans="1:2">
      <c r="A1430" s="128"/>
      <c r="B1430" s="128"/>
    </row>
    <row r="1431" spans="1:2">
      <c r="A1431" s="128"/>
      <c r="B1431" s="128"/>
    </row>
    <row r="1432" spans="1:2">
      <c r="A1432" s="128"/>
      <c r="B1432" s="128"/>
    </row>
    <row r="1433" spans="1:2">
      <c r="A1433" s="128"/>
      <c r="B1433" s="128"/>
    </row>
    <row r="1434" spans="1:2">
      <c r="A1434" s="128"/>
      <c r="B1434" s="128"/>
    </row>
    <row r="1435" spans="1:2">
      <c r="A1435" s="128"/>
      <c r="B1435" s="128"/>
    </row>
    <row r="1436" spans="1:2">
      <c r="A1436" s="128"/>
      <c r="B1436" s="128"/>
    </row>
    <row r="1437" spans="1:2">
      <c r="A1437" s="128"/>
      <c r="B1437" s="128"/>
    </row>
    <row r="1438" spans="1:2">
      <c r="A1438" s="128"/>
      <c r="B1438" s="128"/>
    </row>
    <row r="1439" spans="1:2">
      <c r="A1439" s="128"/>
      <c r="B1439" s="128"/>
    </row>
    <row r="1440" spans="1:2">
      <c r="A1440" s="128"/>
      <c r="B1440" s="128"/>
    </row>
    <row r="1441" spans="1:2">
      <c r="A1441" s="128"/>
      <c r="B1441" s="128"/>
    </row>
    <row r="1442" spans="1:2">
      <c r="A1442" s="128"/>
      <c r="B1442" s="128"/>
    </row>
    <row r="1443" spans="1:2">
      <c r="A1443" s="128"/>
    </row>
    <row r="1444" spans="1:2">
      <c r="B1444" s="127"/>
    </row>
    <row r="1445" spans="1:2">
      <c r="A1445" s="128"/>
    </row>
    <row r="1446" spans="1:2">
      <c r="A1446" s="128"/>
      <c r="B1446" s="128"/>
    </row>
    <row r="1447" spans="1:2">
      <c r="A1447" s="128"/>
      <c r="B1447" s="128"/>
    </row>
    <row r="1448" spans="1:2">
      <c r="A1448" s="128"/>
      <c r="B1448" s="128"/>
    </row>
    <row r="1449" spans="1:2">
      <c r="A1449" s="128"/>
      <c r="B1449" s="128"/>
    </row>
    <row r="1450" spans="1:2">
      <c r="A1450" s="128"/>
      <c r="B1450" s="128"/>
    </row>
    <row r="1451" spans="1:2">
      <c r="A1451" s="128"/>
      <c r="B1451" s="128"/>
    </row>
    <row r="1452" spans="1:2">
      <c r="A1452" s="128"/>
      <c r="B1452" s="128"/>
    </row>
    <row r="1453" spans="1:2">
      <c r="A1453" s="128"/>
      <c r="B1453" s="128"/>
    </row>
    <row r="1454" spans="1:2">
      <c r="A1454" s="128"/>
      <c r="B1454" s="128"/>
    </row>
    <row r="1455" spans="1:2">
      <c r="A1455" s="128"/>
      <c r="B1455" s="128"/>
    </row>
    <row r="1456" spans="1:2">
      <c r="A1456" s="128"/>
      <c r="B1456" s="128"/>
    </row>
    <row r="1457" spans="1:2">
      <c r="A1457" s="128"/>
      <c r="B1457" s="128"/>
    </row>
    <row r="1458" spans="1:2">
      <c r="A1458" s="128"/>
      <c r="B1458" s="128"/>
    </row>
    <row r="1459" spans="1:2">
      <c r="A1459" s="128"/>
      <c r="B1459" s="128"/>
    </row>
    <row r="1460" spans="1:2">
      <c r="A1460" s="128"/>
      <c r="B1460" s="128"/>
    </row>
    <row r="1461" spans="1:2">
      <c r="A1461" s="128"/>
      <c r="B1461" s="128"/>
    </row>
    <row r="1462" spans="1:2">
      <c r="A1462" s="128"/>
      <c r="B1462" s="128"/>
    </row>
    <row r="1463" spans="1:2">
      <c r="A1463" s="128"/>
      <c r="B1463" s="127"/>
    </row>
    <row r="1464" spans="1:2">
      <c r="A1464" s="128"/>
    </row>
    <row r="1465" spans="1:2">
      <c r="B1465" s="128"/>
    </row>
    <row r="1466" spans="1:2">
      <c r="A1466" s="128"/>
    </row>
    <row r="1467" spans="1:2">
      <c r="A1467" s="128"/>
    </row>
  </sheetData>
  <mergeCells count="7">
    <mergeCell ref="A1:K1"/>
    <mergeCell ref="A3:A4"/>
    <mergeCell ref="B3:C3"/>
    <mergeCell ref="D3:E3"/>
    <mergeCell ref="F3:G3"/>
    <mergeCell ref="H3:I3"/>
    <mergeCell ref="J3:K3"/>
  </mergeCells>
  <hyperlinks>
    <hyperlink ref="F35" location="'Seznam příloh'!A1" display="zpět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scale="84" orientation="landscape" copies="2" r:id="rId1"/>
  <headerFooter alignWithMargins="0">
    <oddHeader>&amp;RPříloha č.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1484"/>
  <sheetViews>
    <sheetView view="pageBreakPreview" zoomScale="60" zoomScaleNormal="75" workbookViewId="0">
      <selection activeCell="M13" sqref="M13"/>
    </sheetView>
  </sheetViews>
  <sheetFormatPr defaultColWidth="11" defaultRowHeight="15.5"/>
  <cols>
    <col min="1" max="1" width="3.453125" style="98" customWidth="1"/>
    <col min="2" max="2" width="51.453125" style="98" customWidth="1"/>
    <col min="3" max="17" width="12.54296875" style="98" customWidth="1"/>
    <col min="18" max="256" width="11" style="98"/>
    <col min="257" max="257" width="3.453125" style="98" customWidth="1"/>
    <col min="258" max="258" width="37.1796875" style="98" customWidth="1"/>
    <col min="259" max="273" width="12.54296875" style="98" customWidth="1"/>
    <col min="274" max="512" width="11" style="98"/>
    <col min="513" max="513" width="3.453125" style="98" customWidth="1"/>
    <col min="514" max="514" width="37.1796875" style="98" customWidth="1"/>
    <col min="515" max="529" width="12.54296875" style="98" customWidth="1"/>
    <col min="530" max="768" width="11" style="98"/>
    <col min="769" max="769" width="3.453125" style="98" customWidth="1"/>
    <col min="770" max="770" width="37.1796875" style="98" customWidth="1"/>
    <col min="771" max="785" width="12.54296875" style="98" customWidth="1"/>
    <col min="786" max="1024" width="11" style="98"/>
    <col min="1025" max="1025" width="3.453125" style="98" customWidth="1"/>
    <col min="1026" max="1026" width="37.1796875" style="98" customWidth="1"/>
    <col min="1027" max="1041" width="12.54296875" style="98" customWidth="1"/>
    <col min="1042" max="1280" width="11" style="98"/>
    <col min="1281" max="1281" width="3.453125" style="98" customWidth="1"/>
    <col min="1282" max="1282" width="37.1796875" style="98" customWidth="1"/>
    <col min="1283" max="1297" width="12.54296875" style="98" customWidth="1"/>
    <col min="1298" max="1536" width="11" style="98"/>
    <col min="1537" max="1537" width="3.453125" style="98" customWidth="1"/>
    <col min="1538" max="1538" width="37.1796875" style="98" customWidth="1"/>
    <col min="1539" max="1553" width="12.54296875" style="98" customWidth="1"/>
    <col min="1554" max="1792" width="11" style="98"/>
    <col min="1793" max="1793" width="3.453125" style="98" customWidth="1"/>
    <col min="1794" max="1794" width="37.1796875" style="98" customWidth="1"/>
    <col min="1795" max="1809" width="12.54296875" style="98" customWidth="1"/>
    <col min="1810" max="2048" width="11" style="98"/>
    <col min="2049" max="2049" width="3.453125" style="98" customWidth="1"/>
    <col min="2050" max="2050" width="37.1796875" style="98" customWidth="1"/>
    <col min="2051" max="2065" width="12.54296875" style="98" customWidth="1"/>
    <col min="2066" max="2304" width="11" style="98"/>
    <col min="2305" max="2305" width="3.453125" style="98" customWidth="1"/>
    <col min="2306" max="2306" width="37.1796875" style="98" customWidth="1"/>
    <col min="2307" max="2321" width="12.54296875" style="98" customWidth="1"/>
    <col min="2322" max="2560" width="11" style="98"/>
    <col min="2561" max="2561" width="3.453125" style="98" customWidth="1"/>
    <col min="2562" max="2562" width="37.1796875" style="98" customWidth="1"/>
    <col min="2563" max="2577" width="12.54296875" style="98" customWidth="1"/>
    <col min="2578" max="2816" width="11" style="98"/>
    <col min="2817" max="2817" width="3.453125" style="98" customWidth="1"/>
    <col min="2818" max="2818" width="37.1796875" style="98" customWidth="1"/>
    <col min="2819" max="2833" width="12.54296875" style="98" customWidth="1"/>
    <col min="2834" max="3072" width="11" style="98"/>
    <col min="3073" max="3073" width="3.453125" style="98" customWidth="1"/>
    <col min="3074" max="3074" width="37.1796875" style="98" customWidth="1"/>
    <col min="3075" max="3089" width="12.54296875" style="98" customWidth="1"/>
    <col min="3090" max="3328" width="11" style="98"/>
    <col min="3329" max="3329" width="3.453125" style="98" customWidth="1"/>
    <col min="3330" max="3330" width="37.1796875" style="98" customWidth="1"/>
    <col min="3331" max="3345" width="12.54296875" style="98" customWidth="1"/>
    <col min="3346" max="3584" width="11" style="98"/>
    <col min="3585" max="3585" width="3.453125" style="98" customWidth="1"/>
    <col min="3586" max="3586" width="37.1796875" style="98" customWidth="1"/>
    <col min="3587" max="3601" width="12.54296875" style="98" customWidth="1"/>
    <col min="3602" max="3840" width="11" style="98"/>
    <col min="3841" max="3841" width="3.453125" style="98" customWidth="1"/>
    <col min="3842" max="3842" width="37.1796875" style="98" customWidth="1"/>
    <col min="3843" max="3857" width="12.54296875" style="98" customWidth="1"/>
    <col min="3858" max="4096" width="11" style="98"/>
    <col min="4097" max="4097" width="3.453125" style="98" customWidth="1"/>
    <col min="4098" max="4098" width="37.1796875" style="98" customWidth="1"/>
    <col min="4099" max="4113" width="12.54296875" style="98" customWidth="1"/>
    <col min="4114" max="4352" width="11" style="98"/>
    <col min="4353" max="4353" width="3.453125" style="98" customWidth="1"/>
    <col min="4354" max="4354" width="37.1796875" style="98" customWidth="1"/>
    <col min="4355" max="4369" width="12.54296875" style="98" customWidth="1"/>
    <col min="4370" max="4608" width="11" style="98"/>
    <col min="4609" max="4609" width="3.453125" style="98" customWidth="1"/>
    <col min="4610" max="4610" width="37.1796875" style="98" customWidth="1"/>
    <col min="4611" max="4625" width="12.54296875" style="98" customWidth="1"/>
    <col min="4626" max="4864" width="11" style="98"/>
    <col min="4865" max="4865" width="3.453125" style="98" customWidth="1"/>
    <col min="4866" max="4866" width="37.1796875" style="98" customWidth="1"/>
    <col min="4867" max="4881" width="12.54296875" style="98" customWidth="1"/>
    <col min="4882" max="5120" width="11" style="98"/>
    <col min="5121" max="5121" width="3.453125" style="98" customWidth="1"/>
    <col min="5122" max="5122" width="37.1796875" style="98" customWidth="1"/>
    <col min="5123" max="5137" width="12.54296875" style="98" customWidth="1"/>
    <col min="5138" max="5376" width="11" style="98"/>
    <col min="5377" max="5377" width="3.453125" style="98" customWidth="1"/>
    <col min="5378" max="5378" width="37.1796875" style="98" customWidth="1"/>
    <col min="5379" max="5393" width="12.54296875" style="98" customWidth="1"/>
    <col min="5394" max="5632" width="11" style="98"/>
    <col min="5633" max="5633" width="3.453125" style="98" customWidth="1"/>
    <col min="5634" max="5634" width="37.1796875" style="98" customWidth="1"/>
    <col min="5635" max="5649" width="12.54296875" style="98" customWidth="1"/>
    <col min="5650" max="5888" width="11" style="98"/>
    <col min="5889" max="5889" width="3.453125" style="98" customWidth="1"/>
    <col min="5890" max="5890" width="37.1796875" style="98" customWidth="1"/>
    <col min="5891" max="5905" width="12.54296875" style="98" customWidth="1"/>
    <col min="5906" max="6144" width="11" style="98"/>
    <col min="6145" max="6145" width="3.453125" style="98" customWidth="1"/>
    <col min="6146" max="6146" width="37.1796875" style="98" customWidth="1"/>
    <col min="6147" max="6161" width="12.54296875" style="98" customWidth="1"/>
    <col min="6162" max="6400" width="11" style="98"/>
    <col min="6401" max="6401" width="3.453125" style="98" customWidth="1"/>
    <col min="6402" max="6402" width="37.1796875" style="98" customWidth="1"/>
    <col min="6403" max="6417" width="12.54296875" style="98" customWidth="1"/>
    <col min="6418" max="6656" width="11" style="98"/>
    <col min="6657" max="6657" width="3.453125" style="98" customWidth="1"/>
    <col min="6658" max="6658" width="37.1796875" style="98" customWidth="1"/>
    <col min="6659" max="6673" width="12.54296875" style="98" customWidth="1"/>
    <col min="6674" max="6912" width="11" style="98"/>
    <col min="6913" max="6913" width="3.453125" style="98" customWidth="1"/>
    <col min="6914" max="6914" width="37.1796875" style="98" customWidth="1"/>
    <col min="6915" max="6929" width="12.54296875" style="98" customWidth="1"/>
    <col min="6930" max="7168" width="11" style="98"/>
    <col min="7169" max="7169" width="3.453125" style="98" customWidth="1"/>
    <col min="7170" max="7170" width="37.1796875" style="98" customWidth="1"/>
    <col min="7171" max="7185" width="12.54296875" style="98" customWidth="1"/>
    <col min="7186" max="7424" width="11" style="98"/>
    <col min="7425" max="7425" width="3.453125" style="98" customWidth="1"/>
    <col min="7426" max="7426" width="37.1796875" style="98" customWidth="1"/>
    <col min="7427" max="7441" width="12.54296875" style="98" customWidth="1"/>
    <col min="7442" max="7680" width="11" style="98"/>
    <col min="7681" max="7681" width="3.453125" style="98" customWidth="1"/>
    <col min="7682" max="7682" width="37.1796875" style="98" customWidth="1"/>
    <col min="7683" max="7697" width="12.54296875" style="98" customWidth="1"/>
    <col min="7698" max="7936" width="11" style="98"/>
    <col min="7937" max="7937" width="3.453125" style="98" customWidth="1"/>
    <col min="7938" max="7938" width="37.1796875" style="98" customWidth="1"/>
    <col min="7939" max="7953" width="12.54296875" style="98" customWidth="1"/>
    <col min="7954" max="8192" width="11" style="98"/>
    <col min="8193" max="8193" width="3.453125" style="98" customWidth="1"/>
    <col min="8194" max="8194" width="37.1796875" style="98" customWidth="1"/>
    <col min="8195" max="8209" width="12.54296875" style="98" customWidth="1"/>
    <col min="8210" max="8448" width="11" style="98"/>
    <col min="8449" max="8449" width="3.453125" style="98" customWidth="1"/>
    <col min="8450" max="8450" width="37.1796875" style="98" customWidth="1"/>
    <col min="8451" max="8465" width="12.54296875" style="98" customWidth="1"/>
    <col min="8466" max="8704" width="11" style="98"/>
    <col min="8705" max="8705" width="3.453125" style="98" customWidth="1"/>
    <col min="8706" max="8706" width="37.1796875" style="98" customWidth="1"/>
    <col min="8707" max="8721" width="12.54296875" style="98" customWidth="1"/>
    <col min="8722" max="8960" width="11" style="98"/>
    <col min="8961" max="8961" width="3.453125" style="98" customWidth="1"/>
    <col min="8962" max="8962" width="37.1796875" style="98" customWidth="1"/>
    <col min="8963" max="8977" width="12.54296875" style="98" customWidth="1"/>
    <col min="8978" max="9216" width="11" style="98"/>
    <col min="9217" max="9217" width="3.453125" style="98" customWidth="1"/>
    <col min="9218" max="9218" width="37.1796875" style="98" customWidth="1"/>
    <col min="9219" max="9233" width="12.54296875" style="98" customWidth="1"/>
    <col min="9234" max="9472" width="11" style="98"/>
    <col min="9473" max="9473" width="3.453125" style="98" customWidth="1"/>
    <col min="9474" max="9474" width="37.1796875" style="98" customWidth="1"/>
    <col min="9475" max="9489" width="12.54296875" style="98" customWidth="1"/>
    <col min="9490" max="9728" width="11" style="98"/>
    <col min="9729" max="9729" width="3.453125" style="98" customWidth="1"/>
    <col min="9730" max="9730" width="37.1796875" style="98" customWidth="1"/>
    <col min="9731" max="9745" width="12.54296875" style="98" customWidth="1"/>
    <col min="9746" max="9984" width="11" style="98"/>
    <col min="9985" max="9985" width="3.453125" style="98" customWidth="1"/>
    <col min="9986" max="9986" width="37.1796875" style="98" customWidth="1"/>
    <col min="9987" max="10001" width="12.54296875" style="98" customWidth="1"/>
    <col min="10002" max="10240" width="11" style="98"/>
    <col min="10241" max="10241" width="3.453125" style="98" customWidth="1"/>
    <col min="10242" max="10242" width="37.1796875" style="98" customWidth="1"/>
    <col min="10243" max="10257" width="12.54296875" style="98" customWidth="1"/>
    <col min="10258" max="10496" width="11" style="98"/>
    <col min="10497" max="10497" width="3.453125" style="98" customWidth="1"/>
    <col min="10498" max="10498" width="37.1796875" style="98" customWidth="1"/>
    <col min="10499" max="10513" width="12.54296875" style="98" customWidth="1"/>
    <col min="10514" max="10752" width="11" style="98"/>
    <col min="10753" max="10753" width="3.453125" style="98" customWidth="1"/>
    <col min="10754" max="10754" width="37.1796875" style="98" customWidth="1"/>
    <col min="10755" max="10769" width="12.54296875" style="98" customWidth="1"/>
    <col min="10770" max="11008" width="11" style="98"/>
    <col min="11009" max="11009" width="3.453125" style="98" customWidth="1"/>
    <col min="11010" max="11010" width="37.1796875" style="98" customWidth="1"/>
    <col min="11011" max="11025" width="12.54296875" style="98" customWidth="1"/>
    <col min="11026" max="11264" width="11" style="98"/>
    <col min="11265" max="11265" width="3.453125" style="98" customWidth="1"/>
    <col min="11266" max="11266" width="37.1796875" style="98" customWidth="1"/>
    <col min="11267" max="11281" width="12.54296875" style="98" customWidth="1"/>
    <col min="11282" max="11520" width="11" style="98"/>
    <col min="11521" max="11521" width="3.453125" style="98" customWidth="1"/>
    <col min="11522" max="11522" width="37.1796875" style="98" customWidth="1"/>
    <col min="11523" max="11537" width="12.54296875" style="98" customWidth="1"/>
    <col min="11538" max="11776" width="11" style="98"/>
    <col min="11777" max="11777" width="3.453125" style="98" customWidth="1"/>
    <col min="11778" max="11778" width="37.1796875" style="98" customWidth="1"/>
    <col min="11779" max="11793" width="12.54296875" style="98" customWidth="1"/>
    <col min="11794" max="12032" width="11" style="98"/>
    <col min="12033" max="12033" width="3.453125" style="98" customWidth="1"/>
    <col min="12034" max="12034" width="37.1796875" style="98" customWidth="1"/>
    <col min="12035" max="12049" width="12.54296875" style="98" customWidth="1"/>
    <col min="12050" max="12288" width="11" style="98"/>
    <col min="12289" max="12289" width="3.453125" style="98" customWidth="1"/>
    <col min="12290" max="12290" width="37.1796875" style="98" customWidth="1"/>
    <col min="12291" max="12305" width="12.54296875" style="98" customWidth="1"/>
    <col min="12306" max="12544" width="11" style="98"/>
    <col min="12545" max="12545" width="3.453125" style="98" customWidth="1"/>
    <col min="12546" max="12546" width="37.1796875" style="98" customWidth="1"/>
    <col min="12547" max="12561" width="12.54296875" style="98" customWidth="1"/>
    <col min="12562" max="12800" width="11" style="98"/>
    <col min="12801" max="12801" width="3.453125" style="98" customWidth="1"/>
    <col min="12802" max="12802" width="37.1796875" style="98" customWidth="1"/>
    <col min="12803" max="12817" width="12.54296875" style="98" customWidth="1"/>
    <col min="12818" max="13056" width="11" style="98"/>
    <col min="13057" max="13057" width="3.453125" style="98" customWidth="1"/>
    <col min="13058" max="13058" width="37.1796875" style="98" customWidth="1"/>
    <col min="13059" max="13073" width="12.54296875" style="98" customWidth="1"/>
    <col min="13074" max="13312" width="11" style="98"/>
    <col min="13313" max="13313" width="3.453125" style="98" customWidth="1"/>
    <col min="13314" max="13314" width="37.1796875" style="98" customWidth="1"/>
    <col min="13315" max="13329" width="12.54296875" style="98" customWidth="1"/>
    <col min="13330" max="13568" width="11" style="98"/>
    <col min="13569" max="13569" width="3.453125" style="98" customWidth="1"/>
    <col min="13570" max="13570" width="37.1796875" style="98" customWidth="1"/>
    <col min="13571" max="13585" width="12.54296875" style="98" customWidth="1"/>
    <col min="13586" max="13824" width="11" style="98"/>
    <col min="13825" max="13825" width="3.453125" style="98" customWidth="1"/>
    <col min="13826" max="13826" width="37.1796875" style="98" customWidth="1"/>
    <col min="13827" max="13841" width="12.54296875" style="98" customWidth="1"/>
    <col min="13842" max="14080" width="11" style="98"/>
    <col min="14081" max="14081" width="3.453125" style="98" customWidth="1"/>
    <col min="14082" max="14082" width="37.1796875" style="98" customWidth="1"/>
    <col min="14083" max="14097" width="12.54296875" style="98" customWidth="1"/>
    <col min="14098" max="14336" width="11" style="98"/>
    <col min="14337" max="14337" width="3.453125" style="98" customWidth="1"/>
    <col min="14338" max="14338" width="37.1796875" style="98" customWidth="1"/>
    <col min="14339" max="14353" width="12.54296875" style="98" customWidth="1"/>
    <col min="14354" max="14592" width="11" style="98"/>
    <col min="14593" max="14593" width="3.453125" style="98" customWidth="1"/>
    <col min="14594" max="14594" width="37.1796875" style="98" customWidth="1"/>
    <col min="14595" max="14609" width="12.54296875" style="98" customWidth="1"/>
    <col min="14610" max="14848" width="11" style="98"/>
    <col min="14849" max="14849" width="3.453125" style="98" customWidth="1"/>
    <col min="14850" max="14850" width="37.1796875" style="98" customWidth="1"/>
    <col min="14851" max="14865" width="12.54296875" style="98" customWidth="1"/>
    <col min="14866" max="15104" width="11" style="98"/>
    <col min="15105" max="15105" width="3.453125" style="98" customWidth="1"/>
    <col min="15106" max="15106" width="37.1796875" style="98" customWidth="1"/>
    <col min="15107" max="15121" width="12.54296875" style="98" customWidth="1"/>
    <col min="15122" max="15360" width="11" style="98"/>
    <col min="15361" max="15361" width="3.453125" style="98" customWidth="1"/>
    <col min="15362" max="15362" width="37.1796875" style="98" customWidth="1"/>
    <col min="15363" max="15377" width="12.54296875" style="98" customWidth="1"/>
    <col min="15378" max="15616" width="11" style="98"/>
    <col min="15617" max="15617" width="3.453125" style="98" customWidth="1"/>
    <col min="15618" max="15618" width="37.1796875" style="98" customWidth="1"/>
    <col min="15619" max="15633" width="12.54296875" style="98" customWidth="1"/>
    <col min="15634" max="15872" width="11" style="98"/>
    <col min="15873" max="15873" width="3.453125" style="98" customWidth="1"/>
    <col min="15874" max="15874" width="37.1796875" style="98" customWidth="1"/>
    <col min="15875" max="15889" width="12.54296875" style="98" customWidth="1"/>
    <col min="15890" max="16128" width="11" style="98"/>
    <col min="16129" max="16129" width="3.453125" style="98" customWidth="1"/>
    <col min="16130" max="16130" width="37.1796875" style="98" customWidth="1"/>
    <col min="16131" max="16145" width="12.54296875" style="98" customWidth="1"/>
    <col min="16146" max="16384" width="11" style="98"/>
  </cols>
  <sheetData>
    <row r="1" spans="1:28" s="96" customFormat="1" ht="32.25" customHeight="1">
      <c r="A1" s="1377" t="s">
        <v>697</v>
      </c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  <c r="P1" s="1377"/>
      <c r="Q1" s="1377"/>
    </row>
    <row r="2" spans="1:28" ht="9.75" customHeight="1" thickBot="1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28" ht="36" customHeight="1" thickTop="1">
      <c r="A3" s="1378" t="s">
        <v>239</v>
      </c>
      <c r="B3" s="1379"/>
      <c r="C3" s="1382" t="s">
        <v>192</v>
      </c>
      <c r="D3" s="1385" t="s">
        <v>240</v>
      </c>
      <c r="E3" s="1388" t="s">
        <v>142</v>
      </c>
      <c r="F3" s="1388" t="s">
        <v>141</v>
      </c>
      <c r="G3" s="1388" t="s">
        <v>131</v>
      </c>
      <c r="H3" s="1388" t="s">
        <v>138</v>
      </c>
      <c r="I3" s="1388" t="s">
        <v>139</v>
      </c>
      <c r="J3" s="1388" t="s">
        <v>134</v>
      </c>
      <c r="K3" s="1397" t="s">
        <v>136</v>
      </c>
      <c r="L3" s="1388" t="s">
        <v>133</v>
      </c>
      <c r="M3" s="1388" t="s">
        <v>179</v>
      </c>
      <c r="N3" s="1397" t="s">
        <v>140</v>
      </c>
      <c r="O3" s="1394" t="s">
        <v>135</v>
      </c>
      <c r="P3" s="1394" t="s">
        <v>241</v>
      </c>
      <c r="Q3" s="1391" t="s">
        <v>246</v>
      </c>
    </row>
    <row r="4" spans="1:28" ht="39" customHeight="1">
      <c r="A4" s="1380"/>
      <c r="B4" s="1381"/>
      <c r="C4" s="1383"/>
      <c r="D4" s="1386"/>
      <c r="E4" s="1389"/>
      <c r="F4" s="1389"/>
      <c r="G4" s="1389"/>
      <c r="H4" s="1389"/>
      <c r="I4" s="1389"/>
      <c r="J4" s="1389"/>
      <c r="K4" s="1398"/>
      <c r="L4" s="1389"/>
      <c r="M4" s="1389"/>
      <c r="N4" s="1398"/>
      <c r="O4" s="1395"/>
      <c r="P4" s="1395"/>
      <c r="Q4" s="1392"/>
    </row>
    <row r="5" spans="1:28" ht="45" customHeight="1" thickBot="1">
      <c r="A5" s="1380"/>
      <c r="B5" s="1381"/>
      <c r="C5" s="1384"/>
      <c r="D5" s="1387"/>
      <c r="E5" s="1390"/>
      <c r="F5" s="1390"/>
      <c r="G5" s="1390"/>
      <c r="H5" s="1390"/>
      <c r="I5" s="1390"/>
      <c r="J5" s="1390"/>
      <c r="K5" s="1399"/>
      <c r="L5" s="1390"/>
      <c r="M5" s="1390"/>
      <c r="N5" s="1399"/>
      <c r="O5" s="1396"/>
      <c r="P5" s="1396"/>
      <c r="Q5" s="1393"/>
    </row>
    <row r="6" spans="1:28" s="96" customFormat="1" ht="24.75" customHeight="1" thickTop="1">
      <c r="A6" s="860"/>
      <c r="B6" s="861" t="s">
        <v>242</v>
      </c>
      <c r="C6" s="862">
        <v>5234.9373770999991</v>
      </c>
      <c r="D6" s="862">
        <v>701.06239037500006</v>
      </c>
      <c r="E6" s="862">
        <v>692.69604225</v>
      </c>
      <c r="F6" s="862">
        <v>310.95499309999997</v>
      </c>
      <c r="G6" s="862">
        <v>294.3879124</v>
      </c>
      <c r="H6" s="862">
        <v>142.56306720000001</v>
      </c>
      <c r="I6" s="862">
        <v>384.58255435000001</v>
      </c>
      <c r="J6" s="862">
        <v>209.92141555000001</v>
      </c>
      <c r="K6" s="862">
        <v>265.78561572499996</v>
      </c>
      <c r="L6" s="862">
        <v>256.69673570000003</v>
      </c>
      <c r="M6" s="862">
        <v>250.0608866</v>
      </c>
      <c r="N6" s="862">
        <v>582.67791089999992</v>
      </c>
      <c r="O6" s="862">
        <v>295.19443537500001</v>
      </c>
      <c r="P6" s="862">
        <v>280.92180304999999</v>
      </c>
      <c r="Q6" s="863">
        <v>567.43161452499999</v>
      </c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</row>
    <row r="7" spans="1:28" ht="24.75" customHeight="1">
      <c r="A7" s="864"/>
      <c r="B7" s="865" t="s">
        <v>359</v>
      </c>
      <c r="C7" s="866"/>
      <c r="D7" s="867"/>
      <c r="E7" s="867"/>
      <c r="F7" s="867"/>
      <c r="G7" s="867"/>
      <c r="H7" s="867"/>
      <c r="I7" s="867"/>
      <c r="J7" s="867"/>
      <c r="K7" s="867"/>
      <c r="L7" s="867"/>
      <c r="M7" s="867"/>
      <c r="N7" s="867"/>
      <c r="O7" s="867"/>
      <c r="P7" s="867"/>
      <c r="Q7" s="868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</row>
    <row r="8" spans="1:28" ht="24.75" customHeight="1">
      <c r="A8" s="869"/>
      <c r="B8" s="870" t="s">
        <v>352</v>
      </c>
      <c r="C8" s="871">
        <v>1398.8343278749999</v>
      </c>
      <c r="D8" s="872">
        <v>54.557947225000007</v>
      </c>
      <c r="E8" s="873">
        <v>161.1869604</v>
      </c>
      <c r="F8" s="873">
        <v>88.455624875000012</v>
      </c>
      <c r="G8" s="873">
        <v>100.69729500000001</v>
      </c>
      <c r="H8" s="873">
        <v>37.03124365</v>
      </c>
      <c r="I8" s="873">
        <v>111.778406425</v>
      </c>
      <c r="J8" s="873">
        <v>76.764828800000004</v>
      </c>
      <c r="K8" s="873">
        <v>80.559096850000003</v>
      </c>
      <c r="L8" s="873">
        <v>86.889174249999996</v>
      </c>
      <c r="M8" s="873">
        <v>84.368906774999999</v>
      </c>
      <c r="N8" s="873">
        <v>147.63446049999999</v>
      </c>
      <c r="O8" s="873">
        <v>94.508429475</v>
      </c>
      <c r="P8" s="873">
        <v>107.9201999</v>
      </c>
      <c r="Q8" s="874">
        <v>166.48175375</v>
      </c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</row>
    <row r="9" spans="1:28" ht="24.75" customHeight="1">
      <c r="A9" s="869"/>
      <c r="B9" s="870" t="s">
        <v>353</v>
      </c>
      <c r="C9" s="871">
        <v>395.41356654999998</v>
      </c>
      <c r="D9" s="872">
        <v>49.084459824999996</v>
      </c>
      <c r="E9" s="873">
        <v>54.921052099999997</v>
      </c>
      <c r="F9" s="873">
        <v>27.538685475000001</v>
      </c>
      <c r="G9" s="873">
        <v>21.352209224999999</v>
      </c>
      <c r="H9" s="873">
        <v>10.770378675</v>
      </c>
      <c r="I9" s="873">
        <v>30.371229524999997</v>
      </c>
      <c r="J9" s="873">
        <v>17.387154375000001</v>
      </c>
      <c r="K9" s="873">
        <v>18.467487724999998</v>
      </c>
      <c r="L9" s="873">
        <v>20.543049700000001</v>
      </c>
      <c r="M9" s="873">
        <v>21.324915600000001</v>
      </c>
      <c r="N9" s="873">
        <v>43.381516625000003</v>
      </c>
      <c r="O9" s="873">
        <v>20.470725049999999</v>
      </c>
      <c r="P9" s="873">
        <v>21.252029349999997</v>
      </c>
      <c r="Q9" s="874">
        <v>38.548673300000004</v>
      </c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</row>
    <row r="10" spans="1:28" ht="24.75" customHeight="1">
      <c r="A10" s="869"/>
      <c r="B10" s="870" t="s">
        <v>354</v>
      </c>
      <c r="C10" s="871">
        <v>582.95140074999995</v>
      </c>
      <c r="D10" s="872">
        <v>80.593329249999982</v>
      </c>
      <c r="E10" s="873">
        <v>86.737086774999995</v>
      </c>
      <c r="F10" s="873">
        <v>37.124030974999997</v>
      </c>
      <c r="G10" s="873">
        <v>31.74441015</v>
      </c>
      <c r="H10" s="873">
        <v>14.755562749999999</v>
      </c>
      <c r="I10" s="873">
        <v>39.906294525</v>
      </c>
      <c r="J10" s="873">
        <v>19.457278424999998</v>
      </c>
      <c r="K10" s="873">
        <v>30.087543475</v>
      </c>
      <c r="L10" s="873">
        <v>25.879508250000001</v>
      </c>
      <c r="M10" s="873">
        <v>24.060449650000002</v>
      </c>
      <c r="N10" s="873">
        <v>66.455242249999998</v>
      </c>
      <c r="O10" s="873">
        <v>27.396995575000002</v>
      </c>
      <c r="P10" s="873">
        <v>31.21991985</v>
      </c>
      <c r="Q10" s="874">
        <v>67.533748849999995</v>
      </c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</row>
    <row r="11" spans="1:28" ht="24.75" customHeight="1">
      <c r="A11" s="869"/>
      <c r="B11" s="870" t="s">
        <v>355</v>
      </c>
      <c r="C11" s="871">
        <v>326.53677010000001</v>
      </c>
      <c r="D11" s="872">
        <v>53.301193949999998</v>
      </c>
      <c r="E11" s="873">
        <v>55.967538874999995</v>
      </c>
      <c r="F11" s="873">
        <v>15.355984475</v>
      </c>
      <c r="G11" s="873">
        <v>19.316076949999999</v>
      </c>
      <c r="H11" s="873">
        <v>10.476940374999998</v>
      </c>
      <c r="I11" s="873">
        <v>24.2269343</v>
      </c>
      <c r="J11" s="873">
        <v>8.7720678749999994</v>
      </c>
      <c r="K11" s="873">
        <v>13.954264474999999</v>
      </c>
      <c r="L11" s="873">
        <v>13.628503424999998</v>
      </c>
      <c r="M11" s="873">
        <v>11.857285624999999</v>
      </c>
      <c r="N11" s="873">
        <v>35.731771000000002</v>
      </c>
      <c r="O11" s="873">
        <v>18.236242124999997</v>
      </c>
      <c r="P11" s="873">
        <v>11.056928024999999</v>
      </c>
      <c r="Q11" s="874">
        <v>34.655038624999996</v>
      </c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</row>
    <row r="12" spans="1:28" ht="24.75" customHeight="1">
      <c r="A12" s="869"/>
      <c r="B12" s="870" t="s">
        <v>356</v>
      </c>
      <c r="C12" s="871">
        <v>347.916762925</v>
      </c>
      <c r="D12" s="872">
        <v>50.597070775000006</v>
      </c>
      <c r="E12" s="873">
        <v>51.902361425000002</v>
      </c>
      <c r="F12" s="873">
        <v>23.243243724999999</v>
      </c>
      <c r="G12" s="873">
        <v>18.227849249999998</v>
      </c>
      <c r="H12" s="873">
        <v>9.2368365249999993</v>
      </c>
      <c r="I12" s="873">
        <v>27.844423474999999</v>
      </c>
      <c r="J12" s="873">
        <v>12.515597175</v>
      </c>
      <c r="K12" s="873">
        <v>17.755855</v>
      </c>
      <c r="L12" s="873">
        <v>17.830249200000001</v>
      </c>
      <c r="M12" s="873">
        <v>13.973819275</v>
      </c>
      <c r="N12" s="873">
        <v>36.509003774999996</v>
      </c>
      <c r="O12" s="873">
        <v>23.364804799999998</v>
      </c>
      <c r="P12" s="873">
        <v>14.855361200000001</v>
      </c>
      <c r="Q12" s="874">
        <v>30.060287325000001</v>
      </c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</row>
    <row r="13" spans="1:28" ht="24.75" customHeight="1">
      <c r="A13" s="869"/>
      <c r="B13" s="870" t="s">
        <v>357</v>
      </c>
      <c r="C13" s="871">
        <v>354.2493422</v>
      </c>
      <c r="D13" s="872">
        <v>49.017122475000001</v>
      </c>
      <c r="E13" s="873">
        <v>43.684153250000001</v>
      </c>
      <c r="F13" s="873">
        <v>22.28525015</v>
      </c>
      <c r="G13" s="873">
        <v>18.676364800000002</v>
      </c>
      <c r="H13" s="873">
        <v>8.9879952249999988</v>
      </c>
      <c r="I13" s="873">
        <v>21.235811550000001</v>
      </c>
      <c r="J13" s="873">
        <v>13.279670525</v>
      </c>
      <c r="K13" s="873">
        <v>16.680412674999999</v>
      </c>
      <c r="L13" s="873">
        <v>17.09809705</v>
      </c>
      <c r="M13" s="873">
        <v>17.414946125</v>
      </c>
      <c r="N13" s="873">
        <v>45.903314825000002</v>
      </c>
      <c r="O13" s="873">
        <v>21.961150525000001</v>
      </c>
      <c r="P13" s="873">
        <v>18.535013899999999</v>
      </c>
      <c r="Q13" s="874">
        <v>39.490039125000003</v>
      </c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</row>
    <row r="14" spans="1:28" ht="24.75" customHeight="1" thickBot="1">
      <c r="A14" s="875"/>
      <c r="B14" s="876" t="s">
        <v>358</v>
      </c>
      <c r="C14" s="877">
        <v>404.63175567500002</v>
      </c>
      <c r="D14" s="878">
        <v>48.290270199999995</v>
      </c>
      <c r="E14" s="879">
        <v>47.018273774999997</v>
      </c>
      <c r="F14" s="879">
        <v>22.485268349999998</v>
      </c>
      <c r="G14" s="879">
        <v>23.145049399999998</v>
      </c>
      <c r="H14" s="879">
        <v>13.956498400000001</v>
      </c>
      <c r="I14" s="879">
        <v>28.679538225000002</v>
      </c>
      <c r="J14" s="879">
        <v>14.733892050000001</v>
      </c>
      <c r="K14" s="879">
        <v>23.999652300000001</v>
      </c>
      <c r="L14" s="879">
        <v>18.325962149999999</v>
      </c>
      <c r="M14" s="879">
        <v>17.301476375</v>
      </c>
      <c r="N14" s="879">
        <v>47.688998424999994</v>
      </c>
      <c r="O14" s="879">
        <v>23.5932402</v>
      </c>
      <c r="P14" s="879">
        <v>22.322646374999998</v>
      </c>
      <c r="Q14" s="880">
        <v>53.090989450000002</v>
      </c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</row>
    <row r="15" spans="1:28" s="91" customFormat="1" ht="24.75" customHeight="1" thickTop="1" thickBot="1">
      <c r="A15" s="881"/>
      <c r="B15" s="881"/>
      <c r="C15" s="882"/>
      <c r="D15" s="883"/>
      <c r="E15" s="883"/>
      <c r="F15" s="884"/>
      <c r="G15" s="884"/>
      <c r="H15" s="884"/>
      <c r="I15" s="884"/>
      <c r="J15" s="884"/>
      <c r="K15" s="884"/>
      <c r="L15" s="884"/>
      <c r="M15" s="884"/>
      <c r="N15" s="884"/>
      <c r="O15" s="884"/>
      <c r="P15" s="884"/>
      <c r="Q15" s="884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</row>
    <row r="16" spans="1:28" s="91" customFormat="1" ht="24.75" customHeight="1" thickTop="1">
      <c r="A16" s="885"/>
      <c r="B16" s="861" t="s">
        <v>242</v>
      </c>
      <c r="C16" s="862">
        <v>5234.9373770999991</v>
      </c>
      <c r="D16" s="862">
        <v>701.06239037500006</v>
      </c>
      <c r="E16" s="862">
        <v>692.69604225</v>
      </c>
      <c r="F16" s="862">
        <v>310.95499309999997</v>
      </c>
      <c r="G16" s="862">
        <v>294.3879124</v>
      </c>
      <c r="H16" s="862">
        <v>142.56306720000001</v>
      </c>
      <c r="I16" s="862">
        <v>384.58255435000001</v>
      </c>
      <c r="J16" s="862">
        <v>209.92141555000001</v>
      </c>
      <c r="K16" s="862">
        <v>265.78561572499996</v>
      </c>
      <c r="L16" s="862">
        <v>256.69673570000003</v>
      </c>
      <c r="M16" s="862">
        <v>250.0608866</v>
      </c>
      <c r="N16" s="862">
        <v>582.67791089999992</v>
      </c>
      <c r="O16" s="862">
        <v>295.19443537500001</v>
      </c>
      <c r="P16" s="862">
        <v>280.92180304999999</v>
      </c>
      <c r="Q16" s="863">
        <v>567.43161452499999</v>
      </c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291"/>
    </row>
    <row r="17" spans="1:28" s="91" customFormat="1" ht="24.75" customHeight="1">
      <c r="A17" s="886"/>
      <c r="B17" s="887" t="s">
        <v>243</v>
      </c>
      <c r="C17" s="888">
        <v>136.614994475</v>
      </c>
      <c r="D17" s="889">
        <v>1.5593409999999999</v>
      </c>
      <c r="E17" s="889">
        <v>17.021380399999998</v>
      </c>
      <c r="F17" s="889">
        <v>13.937996625</v>
      </c>
      <c r="G17" s="889">
        <v>10.46997365</v>
      </c>
      <c r="H17" s="889">
        <v>3.6231507000000001</v>
      </c>
      <c r="I17" s="889">
        <v>8.2791898499999999</v>
      </c>
      <c r="J17" s="889">
        <v>4.32531555</v>
      </c>
      <c r="K17" s="889">
        <v>8.6090870749999997</v>
      </c>
      <c r="L17" s="889">
        <v>9.0925922749999994</v>
      </c>
      <c r="M17" s="889">
        <v>15.918601800000001</v>
      </c>
      <c r="N17" s="889">
        <v>14.930264225000002</v>
      </c>
      <c r="O17" s="889">
        <v>11.40919435</v>
      </c>
      <c r="P17" s="889">
        <v>7.6860858749999998</v>
      </c>
      <c r="Q17" s="890">
        <v>9.7528211000000002</v>
      </c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291"/>
    </row>
    <row r="18" spans="1:28" s="91" customFormat="1" ht="24.75" customHeight="1">
      <c r="A18" s="886"/>
      <c r="B18" s="887" t="s">
        <v>244</v>
      </c>
      <c r="C18" s="888">
        <v>1949.660811275</v>
      </c>
      <c r="D18" s="873">
        <v>116.156953325</v>
      </c>
      <c r="E18" s="873">
        <v>230.93742985</v>
      </c>
      <c r="F18" s="873">
        <v>127.89517775000002</v>
      </c>
      <c r="G18" s="873">
        <v>128.68650912500001</v>
      </c>
      <c r="H18" s="873">
        <v>56.269374450000001</v>
      </c>
      <c r="I18" s="873">
        <v>165.78578372499999</v>
      </c>
      <c r="J18" s="873">
        <v>101.0488345</v>
      </c>
      <c r="K18" s="873">
        <v>103.675437475</v>
      </c>
      <c r="L18" s="873">
        <v>113.68518119999999</v>
      </c>
      <c r="M18" s="873">
        <v>113.70880432499999</v>
      </c>
      <c r="N18" s="873">
        <v>205.540382475</v>
      </c>
      <c r="O18" s="873">
        <v>121.31767644999999</v>
      </c>
      <c r="P18" s="873">
        <v>135.546317875</v>
      </c>
      <c r="Q18" s="874">
        <v>229.40694874999997</v>
      </c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</row>
    <row r="19" spans="1:28" s="91" customFormat="1" ht="24.75" customHeight="1">
      <c r="A19" s="886"/>
      <c r="B19" s="887" t="s">
        <v>432</v>
      </c>
      <c r="C19" s="888">
        <v>395.41356654999998</v>
      </c>
      <c r="D19" s="873">
        <v>49.084459824999996</v>
      </c>
      <c r="E19" s="873">
        <v>54.921052099999997</v>
      </c>
      <c r="F19" s="873">
        <v>27.538685475000001</v>
      </c>
      <c r="G19" s="873">
        <v>21.352209224999999</v>
      </c>
      <c r="H19" s="873">
        <v>10.770378675</v>
      </c>
      <c r="I19" s="873">
        <v>30.371229524999997</v>
      </c>
      <c r="J19" s="873">
        <v>17.387154375000001</v>
      </c>
      <c r="K19" s="873">
        <v>18.467487724999998</v>
      </c>
      <c r="L19" s="873">
        <v>20.543049700000001</v>
      </c>
      <c r="M19" s="873">
        <v>21.324915600000001</v>
      </c>
      <c r="N19" s="873">
        <v>43.381516625000003</v>
      </c>
      <c r="O19" s="873">
        <v>20.470725049999999</v>
      </c>
      <c r="P19" s="873">
        <v>21.252029349999997</v>
      </c>
      <c r="Q19" s="874">
        <v>38.548673300000004</v>
      </c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</row>
    <row r="20" spans="1:28" s="91" customFormat="1" ht="24.75" customHeight="1" thickBot="1">
      <c r="A20" s="891"/>
      <c r="B20" s="892" t="s">
        <v>614</v>
      </c>
      <c r="C20" s="893">
        <v>3148.5939549750001</v>
      </c>
      <c r="D20" s="894">
        <v>583.34609605000003</v>
      </c>
      <c r="E20" s="894">
        <v>444.73723199999995</v>
      </c>
      <c r="F20" s="894">
        <v>169.121818725</v>
      </c>
      <c r="G20" s="894">
        <v>155.231429625</v>
      </c>
      <c r="H20" s="894">
        <v>82.648550674999996</v>
      </c>
      <c r="I20" s="894">
        <v>210.51758077499997</v>
      </c>
      <c r="J20" s="894">
        <v>104.54726550000001</v>
      </c>
      <c r="K20" s="894">
        <v>153.501091175</v>
      </c>
      <c r="L20" s="894">
        <v>133.918962225</v>
      </c>
      <c r="M20" s="894">
        <v>120.38785547500001</v>
      </c>
      <c r="N20" s="894">
        <v>362.2072642</v>
      </c>
      <c r="O20" s="894">
        <v>162.46756457499998</v>
      </c>
      <c r="P20" s="894">
        <v>137.68939929999999</v>
      </c>
      <c r="Q20" s="895">
        <v>328.27184467500001</v>
      </c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</row>
    <row r="21" spans="1:28" s="91" customFormat="1" ht="24.75" customHeight="1" thickTop="1" thickBot="1">
      <c r="A21" s="896"/>
      <c r="B21" s="896"/>
      <c r="C21" s="897"/>
      <c r="D21" s="898"/>
      <c r="E21" s="898"/>
      <c r="F21" s="898"/>
      <c r="G21" s="898"/>
      <c r="H21" s="898"/>
      <c r="I21" s="898"/>
      <c r="J21" s="898"/>
      <c r="K21" s="898"/>
      <c r="L21" s="898"/>
      <c r="M21" s="898"/>
      <c r="N21" s="898"/>
      <c r="O21" s="898"/>
      <c r="P21" s="898"/>
      <c r="Q21" s="898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</row>
    <row r="22" spans="1:28" s="91" customFormat="1" ht="24.75" customHeight="1" thickTop="1">
      <c r="A22" s="899"/>
      <c r="B22" s="900" t="s">
        <v>145</v>
      </c>
      <c r="C22" s="901">
        <v>100</v>
      </c>
      <c r="D22" s="901">
        <v>13.391991916498682</v>
      </c>
      <c r="E22" s="901">
        <v>13.232174376720685</v>
      </c>
      <c r="F22" s="901">
        <v>5.9399945156986735</v>
      </c>
      <c r="G22" s="901">
        <v>5.623523094808867</v>
      </c>
      <c r="H22" s="901">
        <v>2.72330033638293</v>
      </c>
      <c r="I22" s="901">
        <v>7.3464595017380594</v>
      </c>
      <c r="J22" s="901">
        <v>4.0100081515452679</v>
      </c>
      <c r="K22" s="901">
        <v>5.077149860238392</v>
      </c>
      <c r="L22" s="901">
        <v>4.9035302088408637</v>
      </c>
      <c r="M22" s="901">
        <v>4.7767693973547845</v>
      </c>
      <c r="N22" s="901">
        <v>11.13056124508573</v>
      </c>
      <c r="O22" s="901">
        <v>5.6389296396613062</v>
      </c>
      <c r="P22" s="901">
        <v>5.3662877473736348</v>
      </c>
      <c r="Q22" s="902">
        <v>10.839320008052137</v>
      </c>
      <c r="R22" s="167"/>
    </row>
    <row r="23" spans="1:28" s="91" customFormat="1" ht="24.75" customHeight="1">
      <c r="A23" s="903"/>
      <c r="B23" s="904" t="s">
        <v>243</v>
      </c>
      <c r="C23" s="905">
        <v>2.6096777216976124</v>
      </c>
      <c r="D23" s="906">
        <v>0.22242542481360389</v>
      </c>
      <c r="E23" s="906">
        <v>2.4572654327158454</v>
      </c>
      <c r="F23" s="906">
        <v>4.4823196071071552</v>
      </c>
      <c r="G23" s="906">
        <v>3.5565229443843154</v>
      </c>
      <c r="H23" s="906">
        <v>2.5414371135247289</v>
      </c>
      <c r="I23" s="906">
        <v>2.1527731188932959</v>
      </c>
      <c r="J23" s="906">
        <v>2.0604451140287674</v>
      </c>
      <c r="K23" s="906">
        <v>3.2391094798401547</v>
      </c>
      <c r="L23" s="906">
        <v>3.5421534481943935</v>
      </c>
      <c r="M23" s="906">
        <v>6.3658903303272547</v>
      </c>
      <c r="N23" s="906">
        <v>2.5623528789582615</v>
      </c>
      <c r="O23" s="906">
        <v>3.8649760912689088</v>
      </c>
      <c r="P23" s="906">
        <v>2.7360232604060242</v>
      </c>
      <c r="Q23" s="907">
        <v>1.7187659006564409</v>
      </c>
    </row>
    <row r="24" spans="1:28" s="91" customFormat="1" ht="24.75" customHeight="1">
      <c r="A24" s="903"/>
      <c r="B24" s="904" t="s">
        <v>244</v>
      </c>
      <c r="C24" s="908">
        <v>37.243249934635408</v>
      </c>
      <c r="D24" s="909">
        <v>16.568704143844794</v>
      </c>
      <c r="E24" s="909">
        <v>33.338927287627364</v>
      </c>
      <c r="F24" s="909">
        <v>41.129803536832171</v>
      </c>
      <c r="G24" s="909">
        <v>43.713244907334051</v>
      </c>
      <c r="H24" s="909">
        <v>39.469811891084227</v>
      </c>
      <c r="I24" s="909">
        <v>43.10798340949237</v>
      </c>
      <c r="J24" s="909">
        <v>48.136505861133422</v>
      </c>
      <c r="K24" s="909">
        <v>39.007166430808546</v>
      </c>
      <c r="L24" s="909">
        <v>44.287739339569626</v>
      </c>
      <c r="M24" s="909">
        <v>45.47244707921466</v>
      </c>
      <c r="N24" s="909">
        <v>35.275128613941078</v>
      </c>
      <c r="O24" s="909">
        <v>41.097548568584699</v>
      </c>
      <c r="P24" s="909">
        <v>48.250551008628804</v>
      </c>
      <c r="Q24" s="910">
        <v>40.429003756168527</v>
      </c>
    </row>
    <row r="25" spans="1:28" ht="24.75" customHeight="1">
      <c r="A25" s="903"/>
      <c r="B25" s="904" t="s">
        <v>432</v>
      </c>
      <c r="C25" s="908">
        <v>7.5533581028059489</v>
      </c>
      <c r="D25" s="909">
        <v>7.0014396006530308</v>
      </c>
      <c r="E25" s="909">
        <v>7.9285933151294827</v>
      </c>
      <c r="F25" s="909">
        <v>8.8561644244586351</v>
      </c>
      <c r="G25" s="909">
        <v>7.2530862598691392</v>
      </c>
      <c r="H25" s="909">
        <v>7.5548168866838186</v>
      </c>
      <c r="I25" s="909">
        <v>7.8971937706149351</v>
      </c>
      <c r="J25" s="909">
        <v>8.2826968032037929</v>
      </c>
      <c r="K25" s="909">
        <v>6.948264553228392</v>
      </c>
      <c r="L25" s="909">
        <v>8.0028480471245818</v>
      </c>
      <c r="M25" s="909">
        <v>8.5278893032605918</v>
      </c>
      <c r="N25" s="909">
        <v>7.4451967053278612</v>
      </c>
      <c r="O25" s="909">
        <v>6.9346581767352866</v>
      </c>
      <c r="P25" s="909">
        <v>7.5651049933697907</v>
      </c>
      <c r="Q25" s="910">
        <v>6.7935364039011654</v>
      </c>
    </row>
    <row r="26" spans="1:28" ht="24.75" customHeight="1" thickBot="1">
      <c r="A26" s="911"/>
      <c r="B26" s="912" t="s">
        <v>614</v>
      </c>
      <c r="C26" s="913">
        <v>60.145780706917037</v>
      </c>
      <c r="D26" s="914">
        <v>83.208870431341595</v>
      </c>
      <c r="E26" s="914">
        <v>64.203807279656786</v>
      </c>
      <c r="F26" s="914">
        <v>54.387876856060693</v>
      </c>
      <c r="G26" s="914">
        <v>52.730232148281644</v>
      </c>
      <c r="H26" s="914">
        <v>57.973325278596413</v>
      </c>
      <c r="I26" s="914">
        <v>54.739243471614316</v>
      </c>
      <c r="J26" s="914">
        <v>49.803049024837811</v>
      </c>
      <c r="K26" s="914">
        <v>57.753724089351309</v>
      </c>
      <c r="L26" s="914">
        <v>52.170107212235962</v>
      </c>
      <c r="M26" s="914">
        <v>48.143417034097652</v>
      </c>
      <c r="N26" s="914">
        <v>62.162518507100671</v>
      </c>
      <c r="O26" s="914">
        <v>55.037475340146379</v>
      </c>
      <c r="P26" s="914">
        <v>49.013425730965174</v>
      </c>
      <c r="Q26" s="915">
        <v>57.852230343175023</v>
      </c>
    </row>
    <row r="27" spans="1:28" s="103" customFormat="1" ht="15.75" customHeight="1" thickTop="1">
      <c r="A27" s="100"/>
      <c r="B27" s="100"/>
      <c r="C27" s="101"/>
      <c r="D27" s="102"/>
      <c r="E27" s="102"/>
      <c r="F27" s="102"/>
      <c r="G27" s="102"/>
      <c r="H27" s="102"/>
    </row>
    <row r="28" spans="1:28">
      <c r="A28" s="91" t="s">
        <v>215</v>
      </c>
      <c r="B28" s="91"/>
      <c r="C28" s="104"/>
      <c r="D28" s="104"/>
      <c r="E28" s="104"/>
      <c r="F28" s="104"/>
      <c r="G28" s="104"/>
      <c r="H28" s="104"/>
      <c r="I28" s="104"/>
      <c r="K28" s="104"/>
      <c r="L28" s="104"/>
      <c r="M28" s="104"/>
      <c r="N28" s="104"/>
      <c r="O28" s="104"/>
      <c r="P28" s="104"/>
      <c r="Q28" s="104"/>
    </row>
    <row r="29" spans="1:28">
      <c r="A29" s="105"/>
      <c r="B29" s="105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</row>
    <row r="30" spans="1:28">
      <c r="A30" s="105"/>
      <c r="B30" s="105"/>
      <c r="C30" s="104"/>
      <c r="D30" s="104"/>
      <c r="E30" s="104"/>
      <c r="F30" s="104"/>
      <c r="G30" s="106"/>
      <c r="H30" s="104"/>
      <c r="I30" s="104"/>
      <c r="J30" s="104"/>
      <c r="K30" s="104"/>
      <c r="L30" s="104"/>
      <c r="M30" s="106"/>
      <c r="N30" s="104"/>
      <c r="O30" s="104"/>
      <c r="P30" s="104"/>
      <c r="Q30" s="104"/>
    </row>
    <row r="31" spans="1:28">
      <c r="A31" s="105"/>
      <c r="B31" s="105"/>
      <c r="C31" s="104"/>
      <c r="D31" s="104"/>
      <c r="E31" s="104"/>
      <c r="F31" s="106"/>
      <c r="G31" s="106"/>
      <c r="H31" s="106"/>
      <c r="I31" s="106"/>
      <c r="J31" s="106"/>
      <c r="K31" s="104"/>
      <c r="L31" s="106"/>
      <c r="M31" s="106"/>
      <c r="N31" s="104"/>
      <c r="O31" s="104"/>
      <c r="P31" s="106"/>
      <c r="Q31" s="104"/>
    </row>
    <row r="32" spans="1:28">
      <c r="A32" s="105"/>
      <c r="B32" s="105"/>
      <c r="C32" s="104"/>
      <c r="D32" s="104"/>
      <c r="E32" s="104"/>
      <c r="F32" s="106"/>
      <c r="G32" s="104"/>
      <c r="H32" s="106"/>
      <c r="I32" s="104"/>
      <c r="J32" s="104"/>
      <c r="K32" s="106"/>
      <c r="L32" s="106"/>
      <c r="M32" s="106"/>
      <c r="N32" s="106"/>
      <c r="O32" s="106"/>
      <c r="P32" s="106"/>
      <c r="Q32" s="106"/>
    </row>
    <row r="33" spans="1:17" ht="18.5">
      <c r="J33" s="152" t="s">
        <v>330</v>
      </c>
    </row>
    <row r="34" spans="1:17">
      <c r="A34" s="105"/>
      <c r="B34" s="105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</row>
    <row r="35" spans="1:17">
      <c r="A35" s="105"/>
      <c r="B35" s="105"/>
    </row>
    <row r="36" spans="1:17">
      <c r="A36" s="105"/>
      <c r="B36" s="105"/>
      <c r="C36" s="104"/>
      <c r="D36" s="104"/>
      <c r="E36" s="104"/>
      <c r="F36" s="104"/>
      <c r="G36" s="104"/>
      <c r="H36" s="106"/>
      <c r="I36" s="104"/>
      <c r="J36" s="104"/>
      <c r="K36" s="104"/>
      <c r="L36" s="104"/>
      <c r="M36" s="104"/>
      <c r="N36" s="104"/>
      <c r="O36" s="104"/>
      <c r="P36" s="104"/>
      <c r="Q36" s="104"/>
    </row>
    <row r="37" spans="1:17">
      <c r="A37" s="105"/>
      <c r="B37" s="105"/>
      <c r="C37" s="104"/>
      <c r="D37" s="106"/>
      <c r="E37" s="104"/>
      <c r="F37" s="106"/>
      <c r="G37" s="106"/>
      <c r="H37" s="106"/>
      <c r="I37" s="106"/>
      <c r="J37" s="104"/>
      <c r="K37" s="106"/>
      <c r="L37" s="106"/>
      <c r="M37" s="104"/>
      <c r="N37" s="106"/>
      <c r="O37" s="106"/>
      <c r="P37" s="106"/>
      <c r="Q37" s="104"/>
    </row>
    <row r="38" spans="1:17">
      <c r="A38" s="105"/>
      <c r="B38" s="105"/>
      <c r="C38" s="104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4"/>
      <c r="P38" s="106"/>
      <c r="Q38" s="104"/>
    </row>
    <row r="39" spans="1:17">
      <c r="A39" s="105"/>
      <c r="B39" s="105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</row>
    <row r="40" spans="1:17">
      <c r="A40" s="105"/>
      <c r="B40" s="105"/>
      <c r="C40" s="104"/>
      <c r="D40" s="104"/>
      <c r="E40" s="104"/>
      <c r="F40" s="104"/>
      <c r="G40" s="106"/>
      <c r="H40" s="106"/>
      <c r="I40" s="106"/>
      <c r="J40" s="104"/>
      <c r="K40" s="104"/>
      <c r="L40" s="106"/>
      <c r="M40" s="106"/>
      <c r="N40" s="104"/>
      <c r="O40" s="106"/>
      <c r="P40" s="106"/>
      <c r="Q40" s="104"/>
    </row>
    <row r="41" spans="1:17">
      <c r="A41" s="105"/>
      <c r="B41" s="105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</row>
    <row r="42" spans="1:17">
      <c r="A42" s="105"/>
      <c r="B42" s="105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</row>
    <row r="43" spans="1:17">
      <c r="A43" s="105"/>
      <c r="B43" s="105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</row>
    <row r="44" spans="1:17">
      <c r="A44" s="105"/>
      <c r="B44" s="105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</row>
    <row r="45" spans="1:17">
      <c r="A45" s="105"/>
      <c r="B45" s="105"/>
      <c r="C45" s="104"/>
      <c r="D45" s="104"/>
      <c r="E45" s="104"/>
      <c r="F45" s="106"/>
      <c r="G45" s="104"/>
      <c r="H45" s="106"/>
      <c r="I45" s="106"/>
      <c r="J45" s="106"/>
      <c r="K45" s="104"/>
      <c r="L45" s="106"/>
      <c r="M45" s="104"/>
      <c r="N45" s="104"/>
      <c r="O45" s="106"/>
      <c r="P45" s="104"/>
      <c r="Q45" s="104"/>
    </row>
    <row r="46" spans="1:17">
      <c r="A46" s="105"/>
      <c r="B46" s="105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</row>
    <row r="47" spans="1:17">
      <c r="A47" s="105"/>
      <c r="B47" s="105"/>
      <c r="C47" s="104"/>
      <c r="D47" s="104"/>
      <c r="E47" s="104"/>
      <c r="F47" s="104"/>
      <c r="G47" s="106"/>
      <c r="H47" s="106"/>
      <c r="I47" s="106"/>
      <c r="J47" s="106"/>
      <c r="K47" s="104"/>
      <c r="L47" s="106"/>
      <c r="M47" s="104"/>
      <c r="N47" s="104"/>
      <c r="O47" s="104"/>
      <c r="P47" s="104"/>
      <c r="Q47" s="104"/>
    </row>
    <row r="48" spans="1:17">
      <c r="A48" s="105"/>
      <c r="B48" s="105"/>
      <c r="C48" s="104"/>
      <c r="D48" s="104"/>
      <c r="E48" s="104"/>
      <c r="F48" s="104"/>
      <c r="G48" s="106"/>
      <c r="H48" s="106"/>
      <c r="I48" s="106"/>
      <c r="J48" s="104"/>
      <c r="K48" s="104"/>
      <c r="L48" s="104"/>
      <c r="M48" s="106"/>
      <c r="N48" s="104"/>
      <c r="O48" s="104"/>
      <c r="P48" s="104"/>
      <c r="Q48" s="106"/>
    </row>
    <row r="49" spans="1:17">
      <c r="A49" s="105"/>
      <c r="B49" s="105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</row>
    <row r="50" spans="1:17">
      <c r="A50" s="105"/>
      <c r="B50" s="105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</row>
    <row r="51" spans="1:17">
      <c r="A51" s="105"/>
      <c r="B51" s="105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</row>
    <row r="52" spans="1:17">
      <c r="A52" s="105"/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</row>
    <row r="53" spans="1:17">
      <c r="A53" s="105"/>
      <c r="B53" s="105"/>
      <c r="C53" s="104"/>
      <c r="D53" s="104"/>
      <c r="E53" s="104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5" spans="1:17">
      <c r="A55" s="105"/>
      <c r="B55" s="105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</row>
    <row r="56" spans="1:17">
      <c r="A56" s="105"/>
      <c r="B56" s="105"/>
    </row>
    <row r="57" spans="1:17">
      <c r="A57" s="105"/>
      <c r="B57" s="105"/>
      <c r="C57" s="104"/>
      <c r="D57" s="104"/>
      <c r="E57" s="104"/>
      <c r="F57" s="104"/>
      <c r="G57" s="104"/>
      <c r="H57" s="106"/>
      <c r="I57" s="104"/>
      <c r="J57" s="104"/>
      <c r="K57" s="104"/>
      <c r="L57" s="104"/>
      <c r="M57" s="104"/>
      <c r="N57" s="104"/>
      <c r="O57" s="104"/>
      <c r="P57" s="104"/>
      <c r="Q57" s="104"/>
    </row>
    <row r="58" spans="1:17">
      <c r="A58" s="105"/>
      <c r="B58" s="105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</row>
    <row r="59" spans="1:17">
      <c r="A59" s="105"/>
      <c r="B59" s="105"/>
      <c r="C59" s="104"/>
      <c r="D59" s="104"/>
      <c r="E59" s="106"/>
      <c r="F59" s="106"/>
      <c r="G59" s="106"/>
      <c r="H59" s="104"/>
      <c r="I59" s="104"/>
      <c r="J59" s="106"/>
      <c r="K59" s="104"/>
      <c r="L59" s="106"/>
      <c r="M59" s="106"/>
      <c r="N59" s="106"/>
      <c r="O59" s="106"/>
      <c r="P59" s="106"/>
      <c r="Q59" s="106"/>
    </row>
    <row r="60" spans="1:17">
      <c r="A60" s="105"/>
      <c r="B60" s="105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</row>
    <row r="61" spans="1:17">
      <c r="A61" s="105"/>
      <c r="B61" s="105"/>
      <c r="C61" s="104"/>
      <c r="D61" s="104"/>
      <c r="E61" s="104"/>
      <c r="F61" s="106"/>
      <c r="G61" s="104"/>
      <c r="H61" s="104"/>
      <c r="I61" s="104"/>
      <c r="J61" s="104"/>
      <c r="K61" s="106"/>
      <c r="L61" s="104"/>
      <c r="M61" s="104"/>
      <c r="N61" s="104"/>
      <c r="O61" s="104"/>
      <c r="P61" s="106"/>
      <c r="Q61" s="104"/>
    </row>
    <row r="62" spans="1:17">
      <c r="A62" s="105"/>
      <c r="B62" s="105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</row>
    <row r="63" spans="1:17">
      <c r="A63" s="105"/>
      <c r="B63" s="105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</row>
    <row r="64" spans="1:17">
      <c r="A64" s="105"/>
      <c r="B64" s="105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</row>
    <row r="65" spans="1:17">
      <c r="A65" s="105"/>
      <c r="B65" s="105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</row>
    <row r="66" spans="1:17">
      <c r="A66" s="105"/>
      <c r="B66" s="105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</row>
    <row r="67" spans="1:17">
      <c r="A67" s="105"/>
      <c r="B67" s="105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</row>
    <row r="68" spans="1:17">
      <c r="A68" s="105"/>
      <c r="B68" s="105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6"/>
      <c r="N68" s="104"/>
      <c r="O68" s="106"/>
      <c r="P68" s="104"/>
      <c r="Q68" s="104"/>
    </row>
    <row r="69" spans="1:17">
      <c r="A69" s="105"/>
      <c r="B69" s="105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</row>
    <row r="70" spans="1:17">
      <c r="A70" s="105"/>
      <c r="B70" s="105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</row>
    <row r="71" spans="1:17">
      <c r="A71" s="105"/>
      <c r="B71" s="105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</row>
    <row r="72" spans="1:17">
      <c r="A72" s="105"/>
      <c r="B72" s="105"/>
      <c r="C72" s="104"/>
      <c r="D72" s="104"/>
      <c r="E72" s="104"/>
      <c r="F72" s="106"/>
      <c r="G72" s="106"/>
      <c r="H72" s="106"/>
      <c r="I72" s="106"/>
      <c r="J72" s="106"/>
      <c r="K72" s="106"/>
      <c r="L72" s="106"/>
      <c r="M72" s="106"/>
      <c r="N72" s="104"/>
      <c r="O72" s="104"/>
      <c r="P72" s="106"/>
      <c r="Q72" s="106"/>
    </row>
    <row r="73" spans="1:17">
      <c r="A73" s="105"/>
      <c r="B73" s="105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</row>
    <row r="74" spans="1:17">
      <c r="A74" s="105"/>
      <c r="B74" s="105"/>
      <c r="C74" s="104"/>
      <c r="D74" s="106"/>
      <c r="E74" s="106"/>
      <c r="F74" s="106"/>
      <c r="G74" s="106"/>
      <c r="H74" s="106"/>
      <c r="I74" s="104"/>
      <c r="J74" s="106"/>
      <c r="K74" s="106"/>
      <c r="L74" s="106"/>
      <c r="M74" s="104"/>
      <c r="N74" s="106"/>
      <c r="O74" s="104"/>
      <c r="P74" s="106"/>
      <c r="Q74" s="106"/>
    </row>
    <row r="76" spans="1:17">
      <c r="A76" s="105"/>
      <c r="B76" s="105"/>
      <c r="C76" s="104"/>
      <c r="D76" s="104"/>
      <c r="E76" s="104"/>
      <c r="F76" s="104"/>
      <c r="G76" s="104"/>
      <c r="H76" s="106"/>
      <c r="I76" s="104"/>
      <c r="J76" s="104"/>
      <c r="K76" s="104"/>
      <c r="L76" s="104"/>
      <c r="M76" s="104"/>
      <c r="N76" s="104"/>
      <c r="O76" s="104"/>
      <c r="P76" s="104"/>
      <c r="Q76" s="104"/>
    </row>
    <row r="77" spans="1:17">
      <c r="A77" s="105"/>
      <c r="B77" s="105"/>
    </row>
    <row r="78" spans="1:17">
      <c r="A78" s="105"/>
      <c r="B78" s="105"/>
      <c r="C78" s="104"/>
      <c r="D78" s="104"/>
      <c r="E78" s="104"/>
      <c r="F78" s="104"/>
      <c r="G78" s="104"/>
      <c r="H78" s="106"/>
      <c r="I78" s="104"/>
      <c r="J78" s="104"/>
      <c r="K78" s="104"/>
      <c r="L78" s="104"/>
      <c r="M78" s="104"/>
      <c r="N78" s="104"/>
      <c r="O78" s="104"/>
      <c r="P78" s="104"/>
      <c r="Q78" s="104"/>
    </row>
    <row r="79" spans="1:17">
      <c r="A79" s="105"/>
      <c r="B79" s="105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</row>
    <row r="80" spans="1:17">
      <c r="A80" s="105"/>
      <c r="B80" s="105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</row>
    <row r="81" spans="1:17">
      <c r="A81" s="105"/>
      <c r="B81" s="105"/>
      <c r="C81" s="104"/>
      <c r="D81" s="106"/>
      <c r="E81" s="104"/>
      <c r="F81" s="106"/>
      <c r="G81" s="106"/>
      <c r="H81" s="106"/>
      <c r="I81" s="106"/>
      <c r="J81" s="104"/>
      <c r="K81" s="106"/>
      <c r="L81" s="104"/>
      <c r="M81" s="104"/>
      <c r="N81" s="104"/>
      <c r="O81" s="106"/>
      <c r="P81" s="104"/>
      <c r="Q81" s="104"/>
    </row>
    <row r="82" spans="1:17">
      <c r="A82" s="105"/>
      <c r="B82" s="105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</row>
    <row r="83" spans="1:17">
      <c r="A83" s="105"/>
      <c r="B83" s="105"/>
      <c r="C83" s="104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4"/>
    </row>
    <row r="84" spans="1:17">
      <c r="A84" s="105"/>
      <c r="B84" s="105"/>
      <c r="C84" s="104"/>
      <c r="D84" s="106"/>
      <c r="E84" s="104"/>
      <c r="F84" s="106"/>
      <c r="G84" s="104"/>
      <c r="H84" s="106"/>
      <c r="I84" s="104"/>
      <c r="J84" s="106"/>
      <c r="K84" s="106"/>
      <c r="L84" s="104"/>
      <c r="M84" s="106"/>
      <c r="N84" s="104"/>
      <c r="O84" s="106"/>
      <c r="P84" s="104"/>
      <c r="Q84" s="104"/>
    </row>
    <row r="85" spans="1:17">
      <c r="A85" s="105"/>
      <c r="B85" s="105"/>
      <c r="C85" s="104"/>
      <c r="D85" s="106"/>
      <c r="E85" s="106"/>
      <c r="F85" s="106"/>
      <c r="G85" s="104"/>
      <c r="H85" s="106"/>
      <c r="I85" s="106"/>
      <c r="J85" s="106"/>
      <c r="K85" s="106"/>
      <c r="L85" s="106"/>
      <c r="M85" s="106"/>
      <c r="N85" s="106"/>
      <c r="O85" s="106"/>
      <c r="P85" s="106"/>
      <c r="Q85" s="106"/>
    </row>
    <row r="86" spans="1:17">
      <c r="A86" s="105"/>
      <c r="B86" s="105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</row>
    <row r="87" spans="1:17">
      <c r="A87" s="105"/>
      <c r="B87" s="105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</row>
    <row r="88" spans="1:17">
      <c r="A88" s="105"/>
      <c r="B88" s="105"/>
      <c r="C88" s="104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4"/>
      <c r="O88" s="106"/>
      <c r="P88" s="106"/>
      <c r="Q88" s="104"/>
    </row>
    <row r="89" spans="1:17">
      <c r="A89" s="105"/>
      <c r="B89" s="105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</row>
    <row r="90" spans="1:17">
      <c r="A90" s="105"/>
      <c r="B90" s="105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</row>
    <row r="91" spans="1:17">
      <c r="A91" s="105"/>
      <c r="B91" s="105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</row>
    <row r="92" spans="1:17">
      <c r="A92" s="105"/>
      <c r="B92" s="105"/>
      <c r="C92" s="104"/>
      <c r="D92" s="106"/>
      <c r="E92" s="106"/>
      <c r="F92" s="106"/>
      <c r="G92" s="106"/>
      <c r="H92" s="106"/>
      <c r="I92" s="104"/>
      <c r="J92" s="106"/>
      <c r="K92" s="106"/>
      <c r="L92" s="106"/>
      <c r="M92" s="106"/>
      <c r="N92" s="106"/>
      <c r="O92" s="106"/>
      <c r="P92" s="106"/>
      <c r="Q92" s="106"/>
    </row>
    <row r="93" spans="1:17">
      <c r="A93" s="105"/>
      <c r="B93" s="105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</row>
    <row r="94" spans="1:17">
      <c r="A94" s="105"/>
      <c r="B94" s="105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</row>
    <row r="95" spans="1:17">
      <c r="A95" s="105"/>
      <c r="B95" s="105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</row>
    <row r="97" spans="1:17">
      <c r="A97" s="105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</row>
    <row r="98" spans="1:17">
      <c r="A98" s="105"/>
      <c r="B98" s="105"/>
    </row>
    <row r="99" spans="1:17">
      <c r="A99" s="105"/>
      <c r="B99" s="105"/>
      <c r="C99" s="104"/>
      <c r="D99" s="106"/>
      <c r="E99" s="104"/>
      <c r="F99" s="104"/>
      <c r="G99" s="104"/>
      <c r="H99" s="106"/>
      <c r="I99" s="104"/>
      <c r="J99" s="104"/>
      <c r="K99" s="104"/>
      <c r="L99" s="104"/>
      <c r="M99" s="104"/>
      <c r="N99" s="104"/>
      <c r="O99" s="106"/>
      <c r="P99" s="104"/>
      <c r="Q99" s="104"/>
    </row>
    <row r="100" spans="1:17">
      <c r="A100" s="105"/>
      <c r="B100" s="105"/>
      <c r="C100" s="104"/>
      <c r="D100" s="106"/>
      <c r="E100" s="106"/>
      <c r="F100" s="106"/>
      <c r="G100" s="104"/>
      <c r="H100" s="106"/>
      <c r="I100" s="106"/>
      <c r="J100" s="106"/>
      <c r="K100" s="106"/>
      <c r="L100" s="106"/>
      <c r="M100" s="106"/>
      <c r="N100" s="106"/>
      <c r="O100" s="106"/>
      <c r="P100" s="104"/>
      <c r="Q100" s="106"/>
    </row>
    <row r="101" spans="1:17">
      <c r="A101" s="105"/>
      <c r="B101" s="105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</row>
    <row r="102" spans="1:17">
      <c r="A102" s="105"/>
      <c r="B102" s="105"/>
      <c r="C102" s="104"/>
      <c r="D102" s="104"/>
      <c r="E102" s="104"/>
      <c r="F102" s="104"/>
      <c r="G102" s="106"/>
      <c r="H102" s="104"/>
      <c r="I102" s="106"/>
      <c r="J102" s="104"/>
      <c r="K102" s="104"/>
      <c r="L102" s="104"/>
      <c r="M102" s="104"/>
      <c r="N102" s="104"/>
      <c r="O102" s="104"/>
      <c r="P102" s="104"/>
      <c r="Q102" s="104"/>
    </row>
    <row r="103" spans="1:17">
      <c r="A103" s="105"/>
      <c r="B103" s="105"/>
      <c r="C103" s="104"/>
      <c r="D103" s="106"/>
      <c r="E103" s="106"/>
      <c r="F103" s="106"/>
      <c r="G103" s="106"/>
      <c r="H103" s="106"/>
      <c r="I103" s="106"/>
      <c r="J103" s="104"/>
      <c r="K103" s="106"/>
      <c r="L103" s="106"/>
      <c r="M103" s="106"/>
      <c r="N103" s="104"/>
      <c r="O103" s="106"/>
      <c r="P103" s="106"/>
      <c r="Q103" s="106"/>
    </row>
    <row r="104" spans="1:17">
      <c r="A104" s="105"/>
      <c r="B104" s="105"/>
      <c r="C104" s="104"/>
      <c r="D104" s="104"/>
      <c r="E104" s="104"/>
      <c r="F104" s="104"/>
      <c r="G104" s="104"/>
      <c r="H104" s="104"/>
      <c r="I104" s="104"/>
      <c r="J104" s="104"/>
      <c r="K104" s="106"/>
      <c r="L104" s="104"/>
      <c r="M104" s="104"/>
      <c r="N104" s="104"/>
      <c r="O104" s="104"/>
      <c r="P104" s="104"/>
      <c r="Q104" s="106"/>
    </row>
    <row r="105" spans="1:17">
      <c r="A105" s="105"/>
      <c r="B105" s="105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</row>
    <row r="106" spans="1:17">
      <c r="A106" s="105"/>
      <c r="B106" s="105"/>
      <c r="C106" s="104"/>
      <c r="D106" s="104"/>
      <c r="E106" s="104"/>
      <c r="F106" s="106"/>
      <c r="G106" s="106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</row>
    <row r="107" spans="1:17">
      <c r="A107" s="105"/>
      <c r="B107" s="105"/>
      <c r="C107" s="104"/>
      <c r="D107" s="106"/>
      <c r="E107" s="104"/>
      <c r="F107" s="104"/>
      <c r="G107" s="104"/>
      <c r="H107" s="106"/>
      <c r="I107" s="104"/>
      <c r="J107" s="104"/>
      <c r="K107" s="106"/>
      <c r="L107" s="106"/>
      <c r="M107" s="106"/>
      <c r="N107" s="104"/>
      <c r="O107" s="106"/>
      <c r="P107" s="104"/>
      <c r="Q107" s="104"/>
    </row>
    <row r="108" spans="1:17">
      <c r="A108" s="105"/>
      <c r="B108" s="105"/>
      <c r="C108" s="104"/>
      <c r="D108" s="106"/>
      <c r="E108" s="106"/>
      <c r="F108" s="106"/>
      <c r="G108" s="106"/>
      <c r="H108" s="106"/>
      <c r="I108" s="106"/>
      <c r="J108" s="106"/>
      <c r="K108" s="104"/>
      <c r="L108" s="106"/>
      <c r="M108" s="106"/>
      <c r="N108" s="106"/>
      <c r="O108" s="106"/>
      <c r="P108" s="106"/>
      <c r="Q108" s="106"/>
    </row>
    <row r="109" spans="1:17">
      <c r="A109" s="105"/>
      <c r="B109" s="105"/>
      <c r="C109" s="104"/>
      <c r="D109" s="104"/>
      <c r="E109" s="104"/>
      <c r="F109" s="104"/>
      <c r="G109" s="106"/>
      <c r="H109" s="104"/>
      <c r="I109" s="104"/>
      <c r="J109" s="106"/>
      <c r="K109" s="104"/>
      <c r="L109" s="104"/>
      <c r="M109" s="106"/>
      <c r="N109" s="104"/>
      <c r="O109" s="106"/>
      <c r="P109" s="104"/>
      <c r="Q109" s="104"/>
    </row>
    <row r="110" spans="1:17">
      <c r="A110" s="105"/>
      <c r="B110" s="105"/>
      <c r="C110" s="104"/>
      <c r="D110" s="104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</row>
    <row r="111" spans="1:17">
      <c r="A111" s="105"/>
      <c r="B111" s="105"/>
      <c r="C111" s="104"/>
      <c r="D111" s="104"/>
      <c r="E111" s="106"/>
      <c r="F111" s="106"/>
      <c r="G111" s="106"/>
      <c r="H111" s="106"/>
      <c r="I111" s="106"/>
      <c r="J111" s="106"/>
      <c r="K111" s="106"/>
      <c r="L111" s="104"/>
      <c r="M111" s="106"/>
      <c r="N111" s="106"/>
      <c r="O111" s="106"/>
      <c r="P111" s="106"/>
      <c r="Q111" s="106"/>
    </row>
    <row r="112" spans="1:17">
      <c r="A112" s="105"/>
      <c r="B112" s="105"/>
      <c r="C112" s="104"/>
      <c r="D112" s="106"/>
      <c r="E112" s="106"/>
      <c r="F112" s="104"/>
      <c r="G112" s="106"/>
      <c r="H112" s="106"/>
      <c r="I112" s="106"/>
      <c r="J112" s="104"/>
      <c r="K112" s="106"/>
      <c r="L112" s="104"/>
      <c r="M112" s="106"/>
      <c r="N112" s="104"/>
      <c r="O112" s="106"/>
      <c r="P112" s="106"/>
      <c r="Q112" s="106"/>
    </row>
    <row r="113" spans="1:17">
      <c r="A113" s="105"/>
      <c r="B113" s="105"/>
      <c r="C113" s="104"/>
      <c r="D113" s="104"/>
      <c r="E113" s="104"/>
      <c r="F113" s="104"/>
      <c r="G113" s="106"/>
      <c r="H113" s="106"/>
      <c r="I113" s="104"/>
      <c r="J113" s="104"/>
      <c r="K113" s="106"/>
      <c r="L113" s="106"/>
      <c r="M113" s="106"/>
      <c r="N113" s="104"/>
      <c r="O113" s="106"/>
      <c r="P113" s="106"/>
      <c r="Q113" s="106"/>
    </row>
    <row r="114" spans="1:17">
      <c r="A114" s="105"/>
      <c r="B114" s="105"/>
      <c r="C114" s="104"/>
      <c r="D114" s="106"/>
      <c r="E114" s="104"/>
      <c r="F114" s="106"/>
      <c r="G114" s="106"/>
      <c r="H114" s="106"/>
      <c r="I114" s="106"/>
      <c r="J114" s="106"/>
      <c r="K114" s="106"/>
      <c r="L114" s="106"/>
      <c r="M114" s="106"/>
      <c r="N114" s="104"/>
      <c r="O114" s="104"/>
      <c r="P114" s="106"/>
      <c r="Q114" s="106"/>
    </row>
    <row r="115" spans="1:17">
      <c r="A115" s="105"/>
      <c r="B115" s="105"/>
      <c r="C115" s="106"/>
      <c r="D115" s="106"/>
      <c r="E115" s="106"/>
      <c r="F115" s="106"/>
      <c r="G115" s="106"/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</row>
    <row r="116" spans="1:17">
      <c r="A116" s="105"/>
      <c r="B116" s="105"/>
      <c r="C116" s="106"/>
      <c r="D116" s="106"/>
      <c r="E116" s="106"/>
      <c r="F116" s="106"/>
      <c r="G116" s="106"/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</row>
    <row r="118" spans="1:17">
      <c r="A118" s="105"/>
      <c r="B118" s="105"/>
      <c r="C118" s="104"/>
      <c r="D118" s="106"/>
      <c r="E118" s="104"/>
      <c r="F118" s="106"/>
      <c r="G118" s="106"/>
      <c r="H118" s="106"/>
      <c r="I118" s="106"/>
      <c r="J118" s="104"/>
      <c r="K118" s="104"/>
      <c r="L118" s="106"/>
      <c r="M118" s="104"/>
      <c r="N118" s="104"/>
      <c r="O118" s="106"/>
      <c r="P118" s="106"/>
      <c r="Q118" s="106"/>
    </row>
    <row r="119" spans="1:17">
      <c r="A119" s="105"/>
      <c r="B119" s="105"/>
    </row>
    <row r="120" spans="1:17">
      <c r="A120" s="105"/>
      <c r="B120" s="105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</row>
    <row r="121" spans="1:17">
      <c r="A121" s="105"/>
      <c r="B121" s="105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</row>
    <row r="122" spans="1:17">
      <c r="A122" s="105"/>
      <c r="B122" s="105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</row>
    <row r="123" spans="1:17">
      <c r="A123" s="105"/>
      <c r="B123" s="105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</row>
    <row r="124" spans="1:17">
      <c r="A124" s="105"/>
      <c r="B124" s="105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1:17">
      <c r="A125" s="105"/>
      <c r="B125" s="105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</row>
    <row r="126" spans="1:17">
      <c r="A126" s="105"/>
      <c r="B126" s="105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</row>
    <row r="127" spans="1:17">
      <c r="A127" s="105"/>
      <c r="B127" s="105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</row>
    <row r="128" spans="1:17">
      <c r="A128" s="105"/>
      <c r="B128" s="105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</row>
    <row r="129" spans="1:17">
      <c r="A129" s="105"/>
      <c r="B129" s="105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</row>
    <row r="130" spans="1:17">
      <c r="A130" s="105"/>
      <c r="B130" s="105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</row>
    <row r="131" spans="1:17">
      <c r="A131" s="105"/>
      <c r="B131" s="105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</row>
    <row r="132" spans="1:17">
      <c r="A132" s="105"/>
      <c r="B132" s="105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</row>
    <row r="133" spans="1:17">
      <c r="A133" s="105"/>
      <c r="B133" s="105"/>
      <c r="C133" s="104"/>
      <c r="D133" s="106"/>
      <c r="E133" s="104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</row>
    <row r="134" spans="1:17">
      <c r="A134" s="105"/>
      <c r="B134" s="105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</row>
    <row r="135" spans="1:17">
      <c r="A135" s="105"/>
      <c r="B135" s="105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</row>
    <row r="136" spans="1:17">
      <c r="A136" s="105"/>
      <c r="B136" s="105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</row>
    <row r="137" spans="1:17">
      <c r="A137" s="105"/>
      <c r="B137" s="105"/>
      <c r="C137" s="104"/>
      <c r="D137" s="106"/>
      <c r="E137" s="106"/>
      <c r="F137" s="106"/>
      <c r="G137" s="106"/>
      <c r="H137" s="106"/>
      <c r="I137" s="106"/>
      <c r="J137" s="104"/>
      <c r="K137" s="104"/>
      <c r="L137" s="106"/>
      <c r="M137" s="104"/>
      <c r="N137" s="104"/>
      <c r="O137" s="106"/>
      <c r="P137" s="106"/>
      <c r="Q137" s="106"/>
    </row>
    <row r="139" spans="1:17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1:17">
      <c r="A140" s="105"/>
      <c r="B140" s="105"/>
    </row>
    <row r="144" spans="1:17">
      <c r="A144" s="105"/>
      <c r="B144" s="105"/>
    </row>
    <row r="146" spans="1:17">
      <c r="A146" s="105"/>
      <c r="B146" s="105"/>
    </row>
    <row r="147" spans="1:17">
      <c r="A147" s="105"/>
      <c r="B147" s="105"/>
    </row>
    <row r="148" spans="1:17">
      <c r="A148" s="105"/>
      <c r="B148" s="105"/>
    </row>
    <row r="149" spans="1:17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1:17">
      <c r="C150" s="105"/>
      <c r="D150" s="105"/>
    </row>
    <row r="151" spans="1:17"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1:17">
      <c r="D152" s="105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</row>
    <row r="153" spans="1:17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5" spans="1:17">
      <c r="A155" s="105"/>
      <c r="B155" s="105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</row>
    <row r="157" spans="1:17">
      <c r="A157" s="105"/>
      <c r="B157" s="105"/>
    </row>
    <row r="158" spans="1:17">
      <c r="A158" s="105"/>
      <c r="B158" s="105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</row>
    <row r="159" spans="1:17">
      <c r="A159" s="105"/>
      <c r="B159" s="105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</row>
    <row r="160" spans="1:17">
      <c r="A160" s="105"/>
      <c r="B160" s="105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</row>
    <row r="161" spans="1:17">
      <c r="A161" s="105"/>
      <c r="B161" s="105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</row>
    <row r="162" spans="1:17">
      <c r="A162" s="105"/>
      <c r="B162" s="105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</row>
    <row r="163" spans="1:17">
      <c r="A163" s="105"/>
      <c r="B163" s="105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</row>
    <row r="164" spans="1:17">
      <c r="A164" s="105"/>
      <c r="B164" s="105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</row>
    <row r="165" spans="1:17">
      <c r="A165" s="105"/>
      <c r="B165" s="105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</row>
    <row r="166" spans="1:17">
      <c r="A166" s="105"/>
      <c r="B166" s="105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</row>
    <row r="167" spans="1:17">
      <c r="A167" s="105"/>
      <c r="B167" s="105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</row>
    <row r="168" spans="1:17">
      <c r="A168" s="105"/>
      <c r="B168" s="105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</row>
    <row r="169" spans="1:17">
      <c r="A169" s="105"/>
      <c r="B169" s="105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</row>
    <row r="170" spans="1:17">
      <c r="A170" s="105"/>
      <c r="B170" s="105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</row>
    <row r="171" spans="1:17">
      <c r="A171" s="105"/>
      <c r="B171" s="105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</row>
    <row r="172" spans="1:17">
      <c r="A172" s="105"/>
      <c r="B172" s="105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</row>
    <row r="173" spans="1:17">
      <c r="A173" s="105"/>
      <c r="B173" s="105"/>
      <c r="C173" s="104"/>
      <c r="D173" s="106"/>
      <c r="E173" s="104"/>
      <c r="F173" s="104"/>
      <c r="G173" s="106"/>
      <c r="H173" s="106"/>
      <c r="I173" s="106"/>
      <c r="J173" s="106"/>
      <c r="K173" s="106"/>
      <c r="L173" s="106"/>
      <c r="M173" s="106"/>
      <c r="N173" s="104"/>
      <c r="O173" s="106"/>
      <c r="P173" s="104"/>
      <c r="Q173" s="106"/>
    </row>
    <row r="174" spans="1:17">
      <c r="A174" s="105"/>
      <c r="B174" s="105"/>
      <c r="C174" s="104"/>
      <c r="D174" s="104"/>
      <c r="E174" s="104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6"/>
    </row>
    <row r="175" spans="1:17">
      <c r="A175" s="105"/>
      <c r="B175" s="105"/>
      <c r="C175" s="104"/>
      <c r="D175" s="106"/>
      <c r="E175" s="104"/>
      <c r="F175" s="106"/>
      <c r="G175" s="104"/>
      <c r="H175" s="106"/>
      <c r="I175" s="104"/>
      <c r="J175" s="104"/>
      <c r="K175" s="104"/>
      <c r="L175" s="106"/>
      <c r="M175" s="104"/>
      <c r="N175" s="106"/>
      <c r="O175" s="104"/>
      <c r="P175" s="106"/>
      <c r="Q175" s="106"/>
    </row>
    <row r="177" spans="1:17">
      <c r="A177" s="105"/>
      <c r="B177" s="105"/>
    </row>
    <row r="178" spans="1:17">
      <c r="A178" s="105"/>
      <c r="B178" s="105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</row>
    <row r="179" spans="1:17">
      <c r="A179" s="105"/>
      <c r="B179" s="105"/>
    </row>
    <row r="180" spans="1:17">
      <c r="A180" s="105"/>
      <c r="B180" s="105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</row>
    <row r="181" spans="1:17">
      <c r="A181" s="105"/>
      <c r="B181" s="105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</row>
    <row r="182" spans="1:17">
      <c r="A182" s="105"/>
      <c r="B182" s="105"/>
      <c r="C182" s="104"/>
      <c r="D182" s="106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</row>
    <row r="183" spans="1:17">
      <c r="A183" s="105"/>
      <c r="B183" s="105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</row>
    <row r="184" spans="1:17">
      <c r="A184" s="105"/>
      <c r="B184" s="105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</row>
    <row r="185" spans="1:17">
      <c r="A185" s="105"/>
      <c r="B185" s="105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</row>
    <row r="186" spans="1:17">
      <c r="A186" s="105"/>
      <c r="B186" s="105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</row>
    <row r="187" spans="1:17">
      <c r="A187" s="105"/>
      <c r="B187" s="105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</row>
    <row r="188" spans="1:17">
      <c r="A188" s="105"/>
      <c r="B188" s="105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</row>
    <row r="189" spans="1:17">
      <c r="A189" s="105"/>
      <c r="B189" s="105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</row>
    <row r="190" spans="1:17">
      <c r="A190" s="105"/>
      <c r="B190" s="105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</row>
    <row r="191" spans="1:17">
      <c r="A191" s="105"/>
      <c r="B191" s="105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</row>
    <row r="192" spans="1:17">
      <c r="A192" s="105"/>
      <c r="B192" s="105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</row>
    <row r="193" spans="1:17">
      <c r="A193" s="105"/>
      <c r="B193" s="105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</row>
    <row r="194" spans="1:17">
      <c r="A194" s="105"/>
      <c r="B194" s="105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</row>
    <row r="195" spans="1:17">
      <c r="A195" s="105"/>
      <c r="B195" s="105"/>
      <c r="C195" s="104"/>
      <c r="D195" s="106"/>
      <c r="E195" s="106"/>
      <c r="F195" s="104"/>
      <c r="G195" s="106"/>
      <c r="H195" s="106"/>
      <c r="I195" s="106"/>
      <c r="J195" s="106"/>
      <c r="K195" s="106"/>
      <c r="L195" s="106"/>
      <c r="M195" s="106"/>
      <c r="N195" s="106"/>
      <c r="O195" s="106"/>
      <c r="P195" s="104"/>
      <c r="Q195" s="106"/>
    </row>
    <row r="196" spans="1:17">
      <c r="A196" s="105"/>
      <c r="B196" s="105"/>
      <c r="C196" s="104"/>
      <c r="D196" s="104"/>
      <c r="E196" s="104"/>
      <c r="F196" s="106"/>
      <c r="G196" s="106"/>
      <c r="H196" s="106"/>
      <c r="I196" s="106"/>
      <c r="J196" s="106"/>
      <c r="K196" s="106"/>
      <c r="L196" s="106"/>
      <c r="M196" s="106"/>
      <c r="N196" s="106"/>
      <c r="O196" s="106"/>
      <c r="P196" s="106"/>
      <c r="Q196" s="106"/>
    </row>
    <row r="197" spans="1:17">
      <c r="A197" s="105"/>
      <c r="B197" s="105"/>
      <c r="C197" s="104"/>
      <c r="D197" s="106"/>
      <c r="E197" s="106"/>
      <c r="F197" s="106"/>
      <c r="G197" s="104"/>
      <c r="H197" s="106"/>
      <c r="I197" s="106"/>
      <c r="J197" s="106"/>
      <c r="K197" s="106"/>
      <c r="L197" s="106"/>
      <c r="M197" s="106"/>
      <c r="N197" s="106"/>
      <c r="O197" s="106"/>
      <c r="P197" s="106"/>
      <c r="Q197" s="106"/>
    </row>
    <row r="199" spans="1:17">
      <c r="A199" s="105"/>
      <c r="B199" s="105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</row>
    <row r="200" spans="1:17">
      <c r="A200" s="105"/>
      <c r="B200" s="105"/>
    </row>
    <row r="201" spans="1:17">
      <c r="A201" s="105"/>
      <c r="B201" s="105"/>
      <c r="C201" s="104"/>
      <c r="D201" s="104"/>
      <c r="E201" s="104"/>
      <c r="F201" s="104"/>
      <c r="G201" s="104"/>
      <c r="H201" s="106"/>
      <c r="I201" s="104"/>
      <c r="J201" s="104"/>
      <c r="K201" s="104"/>
      <c r="L201" s="104"/>
      <c r="M201" s="104"/>
      <c r="N201" s="104"/>
      <c r="O201" s="104"/>
      <c r="P201" s="104"/>
      <c r="Q201" s="104"/>
    </row>
    <row r="202" spans="1:17">
      <c r="A202" s="105"/>
      <c r="B202" s="105"/>
      <c r="C202" s="104"/>
      <c r="D202" s="106"/>
      <c r="E202" s="104"/>
      <c r="F202" s="106"/>
      <c r="G202" s="106"/>
      <c r="H202" s="106"/>
      <c r="I202" s="106"/>
      <c r="J202" s="104"/>
      <c r="K202" s="106"/>
      <c r="L202" s="106"/>
      <c r="M202" s="104"/>
      <c r="N202" s="106"/>
      <c r="O202" s="106"/>
      <c r="P202" s="106"/>
      <c r="Q202" s="104"/>
    </row>
    <row r="203" spans="1:17">
      <c r="A203" s="105"/>
      <c r="B203" s="105"/>
      <c r="C203" s="104"/>
      <c r="D203" s="106"/>
      <c r="E203" s="106"/>
      <c r="F203" s="106"/>
      <c r="G203" s="106"/>
      <c r="H203" s="106"/>
      <c r="I203" s="106"/>
      <c r="J203" s="106"/>
      <c r="K203" s="106"/>
      <c r="L203" s="106"/>
      <c r="M203" s="106"/>
      <c r="N203" s="106"/>
      <c r="O203" s="104"/>
      <c r="P203" s="106"/>
      <c r="Q203" s="104"/>
    </row>
    <row r="204" spans="1:17">
      <c r="A204" s="105"/>
      <c r="B204" s="105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</row>
    <row r="205" spans="1:17">
      <c r="A205" s="105"/>
      <c r="B205" s="105"/>
      <c r="C205" s="104"/>
      <c r="D205" s="104"/>
      <c r="E205" s="104"/>
      <c r="F205" s="104"/>
      <c r="G205" s="106"/>
      <c r="H205" s="106"/>
      <c r="I205" s="106"/>
      <c r="J205" s="104"/>
      <c r="K205" s="104"/>
      <c r="L205" s="106"/>
      <c r="M205" s="106"/>
      <c r="N205" s="104"/>
      <c r="O205" s="106"/>
      <c r="P205" s="106"/>
      <c r="Q205" s="104"/>
    </row>
    <row r="206" spans="1:17">
      <c r="A206" s="105"/>
      <c r="B206" s="105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</row>
    <row r="207" spans="1:17">
      <c r="A207" s="105"/>
      <c r="B207" s="105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</row>
    <row r="208" spans="1:17">
      <c r="A208" s="105"/>
      <c r="B208" s="105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</row>
    <row r="209" spans="1:17">
      <c r="A209" s="105"/>
      <c r="B209" s="105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</row>
    <row r="210" spans="1:17">
      <c r="A210" s="105"/>
      <c r="B210" s="105"/>
      <c r="C210" s="104"/>
      <c r="D210" s="104"/>
      <c r="E210" s="104"/>
      <c r="F210" s="106"/>
      <c r="G210" s="104"/>
      <c r="H210" s="106"/>
      <c r="I210" s="106"/>
      <c r="J210" s="106"/>
      <c r="K210" s="104"/>
      <c r="L210" s="106"/>
      <c r="M210" s="104"/>
      <c r="N210" s="104"/>
      <c r="O210" s="106"/>
      <c r="P210" s="106"/>
      <c r="Q210" s="106"/>
    </row>
    <row r="211" spans="1:17">
      <c r="A211" s="105"/>
      <c r="B211" s="105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</row>
    <row r="212" spans="1:17">
      <c r="A212" s="105"/>
      <c r="B212" s="105"/>
      <c r="C212" s="104"/>
      <c r="D212" s="104"/>
      <c r="E212" s="104"/>
      <c r="F212" s="104"/>
      <c r="G212" s="106"/>
      <c r="H212" s="106"/>
      <c r="I212" s="106"/>
      <c r="J212" s="106"/>
      <c r="K212" s="104"/>
      <c r="L212" s="106"/>
      <c r="M212" s="106"/>
      <c r="N212" s="104"/>
      <c r="O212" s="104"/>
      <c r="P212" s="104"/>
      <c r="Q212" s="104"/>
    </row>
    <row r="213" spans="1:17">
      <c r="A213" s="105"/>
      <c r="B213" s="105"/>
      <c r="C213" s="104"/>
      <c r="D213" s="104"/>
      <c r="E213" s="104"/>
      <c r="F213" s="106"/>
      <c r="G213" s="106"/>
      <c r="H213" s="106"/>
      <c r="I213" s="106"/>
      <c r="J213" s="106"/>
      <c r="K213" s="104"/>
      <c r="L213" s="104"/>
      <c r="M213" s="106"/>
      <c r="N213" s="104"/>
      <c r="O213" s="104"/>
      <c r="P213" s="104"/>
      <c r="Q213" s="106"/>
    </row>
    <row r="214" spans="1:17">
      <c r="A214" s="105"/>
      <c r="B214" s="105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</row>
    <row r="215" spans="1:17">
      <c r="A215" s="105"/>
      <c r="B215" s="105"/>
      <c r="C215" s="104"/>
      <c r="D215" s="104"/>
      <c r="E215" s="104"/>
      <c r="F215" s="106"/>
      <c r="G215" s="104"/>
      <c r="H215" s="106"/>
      <c r="I215" s="104"/>
      <c r="J215" s="104"/>
      <c r="K215" s="104"/>
      <c r="L215" s="104"/>
      <c r="M215" s="106"/>
      <c r="N215" s="104"/>
      <c r="O215" s="104"/>
      <c r="P215" s="106"/>
      <c r="Q215" s="104"/>
    </row>
    <row r="216" spans="1:17">
      <c r="A216" s="105"/>
      <c r="B216" s="105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</row>
    <row r="217" spans="1:17">
      <c r="A217" s="105"/>
      <c r="B217" s="105"/>
      <c r="C217" s="106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</row>
    <row r="218" spans="1:17">
      <c r="A218" s="105"/>
      <c r="B218" s="105"/>
      <c r="C218" s="104"/>
      <c r="D218" s="106"/>
      <c r="E218" s="104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</row>
    <row r="220" spans="1:17">
      <c r="A220" s="105"/>
      <c r="B220" s="105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</row>
    <row r="221" spans="1:17">
      <c r="A221" s="105"/>
      <c r="B221" s="105"/>
    </row>
    <row r="222" spans="1:17">
      <c r="A222" s="105"/>
      <c r="B222" s="105"/>
      <c r="C222" s="104"/>
      <c r="D222" s="106"/>
      <c r="E222" s="104"/>
      <c r="F222" s="104"/>
      <c r="G222" s="104"/>
      <c r="H222" s="106"/>
      <c r="I222" s="104"/>
      <c r="J222" s="104"/>
      <c r="K222" s="104"/>
      <c r="L222" s="104"/>
      <c r="M222" s="104"/>
      <c r="N222" s="104"/>
      <c r="O222" s="104"/>
      <c r="P222" s="104"/>
      <c r="Q222" s="104"/>
    </row>
    <row r="223" spans="1:17">
      <c r="A223" s="105"/>
      <c r="B223" s="105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</row>
    <row r="224" spans="1:17">
      <c r="A224" s="105"/>
      <c r="B224" s="105"/>
      <c r="C224" s="104"/>
      <c r="D224" s="104"/>
      <c r="E224" s="106"/>
      <c r="F224" s="106"/>
      <c r="G224" s="106"/>
      <c r="H224" s="104"/>
      <c r="I224" s="104"/>
      <c r="J224" s="106"/>
      <c r="K224" s="104"/>
      <c r="L224" s="106"/>
      <c r="M224" s="106"/>
      <c r="N224" s="106"/>
      <c r="O224" s="106"/>
      <c r="P224" s="106"/>
      <c r="Q224" s="106"/>
    </row>
    <row r="225" spans="1:17">
      <c r="A225" s="105"/>
      <c r="B225" s="105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</row>
    <row r="226" spans="1:17">
      <c r="A226" s="105"/>
      <c r="B226" s="105"/>
      <c r="C226" s="104"/>
      <c r="D226" s="104"/>
      <c r="E226" s="104"/>
      <c r="F226" s="106"/>
      <c r="G226" s="104"/>
      <c r="H226" s="104"/>
      <c r="I226" s="104"/>
      <c r="J226" s="104"/>
      <c r="K226" s="106"/>
      <c r="L226" s="104"/>
      <c r="M226" s="104"/>
      <c r="N226" s="104"/>
      <c r="O226" s="104"/>
      <c r="P226" s="106"/>
      <c r="Q226" s="104"/>
    </row>
    <row r="227" spans="1:17">
      <c r="A227" s="105"/>
      <c r="B227" s="105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</row>
    <row r="228" spans="1:17">
      <c r="A228" s="105"/>
      <c r="B228" s="105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</row>
    <row r="229" spans="1:17">
      <c r="A229" s="105"/>
      <c r="B229" s="105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</row>
    <row r="230" spans="1:17">
      <c r="A230" s="105"/>
      <c r="B230" s="105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</row>
    <row r="231" spans="1:17">
      <c r="A231" s="105"/>
      <c r="B231" s="105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</row>
    <row r="232" spans="1:17">
      <c r="A232" s="105"/>
      <c r="B232" s="105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</row>
    <row r="233" spans="1:17">
      <c r="A233" s="105"/>
      <c r="B233" s="105"/>
      <c r="C233" s="104"/>
      <c r="D233" s="104"/>
      <c r="E233" s="104"/>
      <c r="F233" s="104"/>
      <c r="G233" s="104"/>
      <c r="H233" s="104"/>
      <c r="I233" s="106"/>
      <c r="J233" s="106"/>
      <c r="K233" s="104"/>
      <c r="L233" s="104"/>
      <c r="M233" s="106"/>
      <c r="N233" s="104"/>
      <c r="O233" s="106"/>
      <c r="P233" s="104"/>
      <c r="Q233" s="106"/>
    </row>
    <row r="234" spans="1:17">
      <c r="A234" s="105"/>
      <c r="B234" s="105"/>
      <c r="C234" s="104"/>
      <c r="D234" s="104"/>
      <c r="E234" s="104"/>
      <c r="F234" s="104"/>
      <c r="G234" s="104"/>
      <c r="H234" s="106"/>
      <c r="I234" s="104"/>
      <c r="J234" s="106"/>
      <c r="K234" s="106"/>
      <c r="L234" s="106"/>
      <c r="M234" s="106"/>
      <c r="N234" s="104"/>
      <c r="O234" s="104"/>
      <c r="P234" s="106"/>
      <c r="Q234" s="104"/>
    </row>
    <row r="235" spans="1:17">
      <c r="A235" s="105"/>
      <c r="B235" s="105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</row>
    <row r="236" spans="1:17">
      <c r="A236" s="105"/>
      <c r="B236" s="105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</row>
    <row r="237" spans="1:17">
      <c r="A237" s="105"/>
      <c r="B237" s="105"/>
      <c r="C237" s="104"/>
      <c r="D237" s="106"/>
      <c r="E237" s="104"/>
      <c r="F237" s="106"/>
      <c r="G237" s="106"/>
      <c r="H237" s="106"/>
      <c r="I237" s="106"/>
      <c r="J237" s="106"/>
      <c r="K237" s="106"/>
      <c r="L237" s="106"/>
      <c r="M237" s="106"/>
      <c r="N237" s="104"/>
      <c r="O237" s="106"/>
      <c r="P237" s="106"/>
      <c r="Q237" s="106"/>
    </row>
    <row r="238" spans="1:17">
      <c r="A238" s="105"/>
      <c r="B238" s="105"/>
      <c r="C238" s="106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6"/>
      <c r="P238" s="106"/>
      <c r="Q238" s="106"/>
    </row>
    <row r="239" spans="1:17">
      <c r="A239" s="105"/>
      <c r="B239" s="105"/>
      <c r="C239" s="104"/>
      <c r="D239" s="106"/>
      <c r="E239" s="106"/>
      <c r="F239" s="106"/>
      <c r="G239" s="106"/>
      <c r="H239" s="106"/>
      <c r="I239" s="104"/>
      <c r="J239" s="106"/>
      <c r="K239" s="106"/>
      <c r="L239" s="106"/>
      <c r="M239" s="106"/>
      <c r="N239" s="106"/>
      <c r="O239" s="104"/>
      <c r="P239" s="106"/>
      <c r="Q239" s="106"/>
    </row>
    <row r="241" spans="1:17">
      <c r="A241" s="105"/>
      <c r="B241" s="105"/>
      <c r="C241" s="104"/>
      <c r="D241" s="104"/>
      <c r="E241" s="104"/>
      <c r="F241" s="104"/>
      <c r="G241" s="104"/>
      <c r="H241" s="106"/>
      <c r="I241" s="104"/>
      <c r="J241" s="104"/>
      <c r="K241" s="104"/>
      <c r="L241" s="104"/>
      <c r="M241" s="104"/>
      <c r="N241" s="104"/>
      <c r="O241" s="104"/>
      <c r="P241" s="104"/>
      <c r="Q241" s="104"/>
    </row>
    <row r="242" spans="1:17">
      <c r="A242" s="105"/>
      <c r="B242" s="105"/>
    </row>
    <row r="243" spans="1:17">
      <c r="A243" s="105"/>
      <c r="B243" s="105"/>
      <c r="C243" s="104"/>
      <c r="D243" s="104"/>
      <c r="E243" s="104"/>
      <c r="F243" s="104"/>
      <c r="G243" s="104"/>
      <c r="H243" s="106"/>
      <c r="I243" s="106"/>
      <c r="J243" s="104"/>
      <c r="K243" s="104"/>
      <c r="L243" s="104"/>
      <c r="M243" s="104"/>
      <c r="N243" s="104"/>
      <c r="O243" s="104"/>
      <c r="P243" s="104"/>
      <c r="Q243" s="104"/>
    </row>
    <row r="244" spans="1:17">
      <c r="A244" s="105"/>
      <c r="B244" s="105"/>
      <c r="C244" s="106"/>
      <c r="D244" s="106"/>
      <c r="E244" s="106"/>
      <c r="F244" s="106"/>
      <c r="G244" s="106"/>
      <c r="H244" s="106"/>
      <c r="I244" s="106"/>
      <c r="J244" s="106"/>
      <c r="K244" s="106"/>
      <c r="L244" s="106"/>
      <c r="M244" s="106"/>
      <c r="N244" s="106"/>
      <c r="O244" s="106"/>
      <c r="P244" s="106"/>
      <c r="Q244" s="106"/>
    </row>
    <row r="245" spans="1:17">
      <c r="A245" s="105"/>
      <c r="B245" s="105"/>
      <c r="C245" s="106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</row>
    <row r="246" spans="1:17">
      <c r="A246" s="105"/>
      <c r="B246" s="105"/>
      <c r="C246" s="104"/>
      <c r="D246" s="106"/>
      <c r="E246" s="106"/>
      <c r="F246" s="106"/>
      <c r="G246" s="106"/>
      <c r="H246" s="106"/>
      <c r="I246" s="106"/>
      <c r="J246" s="106"/>
      <c r="K246" s="106"/>
      <c r="L246" s="104"/>
      <c r="M246" s="104"/>
      <c r="N246" s="104"/>
      <c r="O246" s="106"/>
      <c r="P246" s="106"/>
      <c r="Q246" s="106"/>
    </row>
    <row r="247" spans="1:17">
      <c r="A247" s="105"/>
      <c r="B247" s="105"/>
      <c r="C247" s="106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6"/>
      <c r="O247" s="106"/>
      <c r="P247" s="106"/>
      <c r="Q247" s="106"/>
    </row>
    <row r="248" spans="1:17">
      <c r="A248" s="105"/>
      <c r="B248" s="105"/>
      <c r="C248" s="104"/>
      <c r="D248" s="106"/>
      <c r="E248" s="106"/>
      <c r="F248" s="106"/>
      <c r="G248" s="106"/>
      <c r="H248" s="106"/>
      <c r="I248" s="106"/>
      <c r="J248" s="106"/>
      <c r="K248" s="106"/>
      <c r="L248" s="106"/>
      <c r="M248" s="106"/>
      <c r="N248" s="106"/>
      <c r="O248" s="106"/>
      <c r="P248" s="106"/>
      <c r="Q248" s="104"/>
    </row>
    <row r="249" spans="1:17">
      <c r="A249" s="105"/>
      <c r="B249" s="105"/>
      <c r="C249" s="104"/>
      <c r="D249" s="106"/>
      <c r="E249" s="104"/>
      <c r="F249" s="106"/>
      <c r="G249" s="106"/>
      <c r="H249" s="106"/>
      <c r="I249" s="104"/>
      <c r="J249" s="106"/>
      <c r="K249" s="106"/>
      <c r="L249" s="104"/>
      <c r="M249" s="106"/>
      <c r="N249" s="104"/>
      <c r="O249" s="106"/>
      <c r="P249" s="104"/>
      <c r="Q249" s="106"/>
    </row>
    <row r="250" spans="1:17">
      <c r="A250" s="105"/>
      <c r="B250" s="105"/>
      <c r="C250" s="106"/>
      <c r="D250" s="106"/>
      <c r="E250" s="106"/>
      <c r="F250" s="106"/>
      <c r="G250" s="106"/>
      <c r="H250" s="106"/>
      <c r="I250" s="106"/>
      <c r="J250" s="106"/>
      <c r="K250" s="106"/>
      <c r="L250" s="106"/>
      <c r="M250" s="106"/>
      <c r="N250" s="106"/>
      <c r="O250" s="106"/>
      <c r="P250" s="106"/>
      <c r="Q250" s="106"/>
    </row>
    <row r="251" spans="1:17">
      <c r="A251" s="105"/>
      <c r="B251" s="105"/>
      <c r="C251" s="106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</row>
    <row r="252" spans="1:17">
      <c r="A252" s="105"/>
      <c r="B252" s="105"/>
      <c r="C252" s="106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6"/>
      <c r="O252" s="106"/>
      <c r="P252" s="106"/>
      <c r="Q252" s="106"/>
    </row>
    <row r="253" spans="1:17">
      <c r="A253" s="105"/>
      <c r="B253" s="105"/>
      <c r="C253" s="104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4"/>
      <c r="O253" s="106"/>
      <c r="P253" s="106"/>
      <c r="Q253" s="106"/>
    </row>
    <row r="254" spans="1:17">
      <c r="A254" s="105"/>
      <c r="B254" s="105"/>
      <c r="C254" s="106"/>
      <c r="D254" s="106"/>
      <c r="E254" s="106"/>
      <c r="F254" s="106"/>
      <c r="G254" s="106"/>
      <c r="H254" s="106"/>
      <c r="I254" s="106"/>
      <c r="J254" s="106"/>
      <c r="K254" s="106"/>
      <c r="L254" s="106"/>
      <c r="M254" s="106"/>
      <c r="N254" s="106"/>
      <c r="O254" s="106"/>
      <c r="P254" s="106"/>
      <c r="Q254" s="106"/>
    </row>
    <row r="255" spans="1:17">
      <c r="A255" s="105"/>
      <c r="B255" s="105"/>
      <c r="C255" s="106"/>
      <c r="D255" s="106"/>
      <c r="E255" s="106"/>
      <c r="F255" s="106"/>
      <c r="G255" s="106"/>
      <c r="H255" s="106"/>
      <c r="I255" s="106"/>
      <c r="J255" s="106"/>
      <c r="K255" s="106"/>
      <c r="L255" s="106"/>
      <c r="M255" s="106"/>
      <c r="N255" s="106"/>
      <c r="O255" s="106"/>
      <c r="P255" s="106"/>
      <c r="Q255" s="106"/>
    </row>
    <row r="256" spans="1:17">
      <c r="A256" s="105"/>
      <c r="B256" s="105"/>
      <c r="C256" s="106"/>
      <c r="D256" s="106"/>
      <c r="E256" s="106"/>
      <c r="F256" s="106"/>
      <c r="G256" s="106"/>
      <c r="H256" s="106"/>
      <c r="I256" s="106"/>
      <c r="J256" s="106"/>
      <c r="K256" s="106"/>
      <c r="L256" s="106"/>
      <c r="M256" s="106"/>
      <c r="N256" s="106"/>
      <c r="O256" s="106"/>
      <c r="P256" s="106"/>
      <c r="Q256" s="106"/>
    </row>
    <row r="257" spans="1:17">
      <c r="A257" s="105"/>
      <c r="B257" s="105"/>
      <c r="C257" s="104"/>
      <c r="D257" s="106"/>
      <c r="E257" s="106"/>
      <c r="F257" s="106"/>
      <c r="G257" s="106"/>
      <c r="H257" s="106"/>
      <c r="I257" s="104"/>
      <c r="J257" s="106"/>
      <c r="K257" s="106"/>
      <c r="L257" s="106"/>
      <c r="M257" s="106"/>
      <c r="N257" s="106"/>
      <c r="O257" s="106"/>
      <c r="P257" s="106"/>
      <c r="Q257" s="106"/>
    </row>
    <row r="258" spans="1:17">
      <c r="A258" s="105"/>
      <c r="B258" s="105"/>
      <c r="C258" s="106"/>
      <c r="D258" s="106"/>
      <c r="E258" s="106"/>
      <c r="F258" s="106"/>
      <c r="G258" s="106"/>
      <c r="H258" s="106"/>
      <c r="I258" s="106"/>
      <c r="J258" s="106"/>
      <c r="K258" s="106"/>
      <c r="L258" s="106"/>
      <c r="M258" s="106"/>
      <c r="N258" s="106"/>
      <c r="O258" s="106"/>
      <c r="P258" s="106"/>
      <c r="Q258" s="106"/>
    </row>
    <row r="259" spans="1:17">
      <c r="A259" s="105"/>
      <c r="B259" s="105"/>
      <c r="C259" s="106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</row>
    <row r="260" spans="1:17">
      <c r="A260" s="105"/>
      <c r="B260" s="105"/>
      <c r="C260" s="106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6"/>
      <c r="O260" s="106"/>
      <c r="P260" s="106"/>
      <c r="Q260" s="106"/>
    </row>
    <row r="262" spans="1:17">
      <c r="A262" s="105"/>
      <c r="B262" s="105"/>
      <c r="C262" s="104"/>
      <c r="D262" s="104"/>
      <c r="E262" s="104"/>
      <c r="F262" s="104"/>
      <c r="G262" s="104"/>
      <c r="H262" s="104"/>
      <c r="I262" s="104"/>
      <c r="J262" s="104"/>
      <c r="K262" s="104"/>
      <c r="L262" s="104"/>
      <c r="M262" s="104"/>
      <c r="N262" s="104"/>
      <c r="O262" s="104"/>
      <c r="P262" s="104"/>
      <c r="Q262" s="104"/>
    </row>
    <row r="263" spans="1:17">
      <c r="A263" s="105"/>
      <c r="B263" s="105"/>
    </row>
    <row r="264" spans="1:17">
      <c r="A264" s="105"/>
      <c r="B264" s="105"/>
      <c r="C264" s="104"/>
      <c r="D264" s="106"/>
      <c r="E264" s="106"/>
      <c r="F264" s="106"/>
      <c r="G264" s="106"/>
      <c r="H264" s="106"/>
      <c r="I264" s="104"/>
      <c r="J264" s="106"/>
      <c r="K264" s="106"/>
      <c r="L264" s="104"/>
      <c r="M264" s="106"/>
      <c r="N264" s="106"/>
      <c r="O264" s="106"/>
      <c r="P264" s="104"/>
      <c r="Q264" s="106"/>
    </row>
    <row r="265" spans="1:17">
      <c r="A265" s="105"/>
      <c r="B265" s="105"/>
      <c r="C265" s="104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4"/>
      <c r="Q265" s="106"/>
    </row>
    <row r="266" spans="1:17">
      <c r="A266" s="105"/>
      <c r="B266" s="105"/>
      <c r="C266" s="106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6"/>
      <c r="P266" s="106"/>
      <c r="Q266" s="106"/>
    </row>
    <row r="267" spans="1:17">
      <c r="A267" s="105"/>
      <c r="B267" s="105"/>
      <c r="C267" s="104"/>
      <c r="D267" s="106"/>
      <c r="E267" s="104"/>
      <c r="F267" s="104"/>
      <c r="G267" s="106"/>
      <c r="H267" s="104"/>
      <c r="I267" s="106"/>
      <c r="J267" s="104"/>
      <c r="K267" s="104"/>
      <c r="L267" s="104"/>
      <c r="M267" s="106"/>
      <c r="N267" s="106"/>
      <c r="O267" s="104"/>
      <c r="P267" s="104"/>
      <c r="Q267" s="104"/>
    </row>
    <row r="268" spans="1:17">
      <c r="A268" s="105"/>
      <c r="B268" s="105"/>
      <c r="C268" s="106"/>
      <c r="D268" s="106"/>
      <c r="E268" s="106"/>
      <c r="F268" s="106"/>
      <c r="G268" s="106"/>
      <c r="H268" s="106"/>
      <c r="I268" s="106"/>
      <c r="J268" s="106"/>
      <c r="K268" s="106"/>
      <c r="L268" s="106"/>
      <c r="M268" s="106"/>
      <c r="N268" s="106"/>
      <c r="O268" s="106"/>
      <c r="P268" s="106"/>
      <c r="Q268" s="106"/>
    </row>
    <row r="269" spans="1:17">
      <c r="A269" s="105"/>
      <c r="B269" s="105"/>
      <c r="C269" s="104"/>
      <c r="D269" s="104"/>
      <c r="E269" s="104"/>
      <c r="F269" s="106"/>
      <c r="G269" s="104"/>
      <c r="H269" s="106"/>
      <c r="I269" s="106"/>
      <c r="J269" s="106"/>
      <c r="K269" s="106"/>
      <c r="L269" s="106"/>
      <c r="M269" s="104"/>
      <c r="N269" s="104"/>
      <c r="O269" s="104"/>
      <c r="P269" s="106"/>
      <c r="Q269" s="106"/>
    </row>
    <row r="270" spans="1:17">
      <c r="A270" s="105"/>
      <c r="B270" s="105"/>
      <c r="C270" s="104"/>
      <c r="D270" s="104"/>
      <c r="E270" s="104"/>
      <c r="F270" s="104"/>
      <c r="G270" s="104"/>
      <c r="H270" s="106"/>
      <c r="I270" s="104"/>
      <c r="J270" s="104"/>
      <c r="K270" s="104"/>
      <c r="L270" s="106"/>
      <c r="M270" s="106"/>
      <c r="N270" s="104"/>
      <c r="O270" s="106"/>
      <c r="P270" s="106"/>
      <c r="Q270" s="106"/>
    </row>
    <row r="271" spans="1:17">
      <c r="A271" s="105"/>
      <c r="B271" s="105"/>
      <c r="C271" s="104"/>
      <c r="D271" s="104"/>
      <c r="E271" s="104"/>
      <c r="F271" s="106"/>
      <c r="G271" s="106"/>
      <c r="H271" s="104"/>
      <c r="I271" s="106"/>
      <c r="J271" s="106"/>
      <c r="K271" s="106"/>
      <c r="L271" s="106"/>
      <c r="M271" s="104"/>
      <c r="N271" s="106"/>
      <c r="O271" s="106"/>
      <c r="P271" s="106"/>
      <c r="Q271" s="104"/>
    </row>
    <row r="272" spans="1:17">
      <c r="A272" s="105"/>
      <c r="B272" s="105"/>
      <c r="C272" s="104"/>
      <c r="D272" s="106"/>
      <c r="E272" s="106"/>
      <c r="F272" s="106"/>
      <c r="G272" s="106"/>
      <c r="H272" s="106"/>
      <c r="I272" s="106"/>
      <c r="J272" s="106"/>
      <c r="K272" s="106"/>
      <c r="L272" s="106"/>
      <c r="M272" s="106"/>
      <c r="N272" s="106"/>
      <c r="O272" s="106"/>
      <c r="P272" s="104"/>
      <c r="Q272" s="104"/>
    </row>
    <row r="273" spans="1:17">
      <c r="A273" s="105"/>
      <c r="B273" s="105"/>
      <c r="C273" s="106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</row>
    <row r="274" spans="1:17">
      <c r="A274" s="105"/>
      <c r="B274" s="105"/>
      <c r="C274" s="104"/>
      <c r="D274" s="106"/>
      <c r="E274" s="104"/>
      <c r="F274" s="106"/>
      <c r="G274" s="106"/>
      <c r="H274" s="106"/>
      <c r="I274" s="106"/>
      <c r="J274" s="106"/>
      <c r="K274" s="104"/>
      <c r="L274" s="106"/>
      <c r="M274" s="106"/>
      <c r="N274" s="106"/>
      <c r="O274" s="106"/>
      <c r="P274" s="106"/>
      <c r="Q274" s="106"/>
    </row>
    <row r="275" spans="1:17">
      <c r="A275" s="105"/>
      <c r="B275" s="105"/>
      <c r="C275" s="106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6"/>
      <c r="O275" s="106"/>
      <c r="P275" s="106"/>
      <c r="Q275" s="106"/>
    </row>
    <row r="276" spans="1:17">
      <c r="A276" s="105"/>
      <c r="B276" s="105"/>
      <c r="C276" s="106"/>
      <c r="D276" s="106"/>
      <c r="E276" s="106"/>
      <c r="F276" s="106"/>
      <c r="G276" s="106"/>
      <c r="H276" s="106"/>
      <c r="I276" s="106"/>
      <c r="J276" s="106"/>
      <c r="K276" s="106"/>
      <c r="L276" s="106"/>
      <c r="M276" s="106"/>
      <c r="N276" s="106"/>
      <c r="O276" s="106"/>
      <c r="P276" s="106"/>
      <c r="Q276" s="106"/>
    </row>
    <row r="277" spans="1:17">
      <c r="A277" s="105"/>
      <c r="B277" s="105"/>
      <c r="C277" s="106"/>
      <c r="D277" s="106"/>
      <c r="E277" s="106"/>
      <c r="F277" s="106"/>
      <c r="G277" s="106"/>
      <c r="H277" s="106"/>
      <c r="I277" s="106"/>
      <c r="J277" s="106"/>
      <c r="K277" s="106"/>
      <c r="L277" s="106"/>
      <c r="M277" s="106"/>
      <c r="N277" s="106"/>
      <c r="O277" s="106"/>
      <c r="P277" s="106"/>
      <c r="Q277" s="106"/>
    </row>
    <row r="278" spans="1:17">
      <c r="A278" s="105"/>
      <c r="B278" s="105"/>
      <c r="C278" s="104"/>
      <c r="D278" s="106"/>
      <c r="E278" s="104"/>
      <c r="F278" s="104"/>
      <c r="G278" s="106"/>
      <c r="H278" s="106"/>
      <c r="I278" s="106"/>
      <c r="J278" s="106"/>
      <c r="K278" s="106"/>
      <c r="L278" s="106"/>
      <c r="M278" s="106"/>
      <c r="N278" s="106"/>
      <c r="O278" s="106"/>
      <c r="P278" s="106"/>
      <c r="Q278" s="106"/>
    </row>
    <row r="279" spans="1:17">
      <c r="A279" s="105"/>
      <c r="B279" s="105"/>
      <c r="C279" s="106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</row>
    <row r="280" spans="1:17">
      <c r="A280" s="105"/>
      <c r="B280" s="105"/>
      <c r="C280" s="106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6"/>
      <c r="P280" s="106"/>
      <c r="Q280" s="106"/>
    </row>
    <row r="281" spans="1:17">
      <c r="A281" s="105"/>
      <c r="B281" s="105"/>
      <c r="C281" s="106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6"/>
      <c r="O281" s="106"/>
      <c r="P281" s="106"/>
      <c r="Q281" s="106"/>
    </row>
    <row r="283" spans="1:17">
      <c r="A283" s="105"/>
      <c r="B283" s="105"/>
      <c r="C283" s="104"/>
      <c r="D283" s="106"/>
      <c r="E283" s="106"/>
      <c r="F283" s="106"/>
      <c r="G283" s="106"/>
      <c r="H283" s="106"/>
      <c r="I283" s="106"/>
      <c r="J283" s="104"/>
      <c r="K283" s="104"/>
      <c r="L283" s="106"/>
      <c r="M283" s="104"/>
      <c r="N283" s="106"/>
      <c r="O283" s="106"/>
      <c r="P283" s="106"/>
      <c r="Q283" s="106"/>
    </row>
    <row r="284" spans="1:17">
      <c r="A284" s="105"/>
      <c r="B284" s="105"/>
    </row>
    <row r="285" spans="1:17">
      <c r="A285" s="105"/>
      <c r="B285" s="105"/>
      <c r="C285" s="106"/>
      <c r="D285" s="106"/>
      <c r="E285" s="106"/>
      <c r="F285" s="106"/>
      <c r="G285" s="106"/>
      <c r="H285" s="106"/>
      <c r="I285" s="106"/>
      <c r="J285" s="106"/>
      <c r="K285" s="106"/>
      <c r="L285" s="106"/>
      <c r="M285" s="106"/>
      <c r="N285" s="106"/>
      <c r="O285" s="106"/>
      <c r="P285" s="106"/>
      <c r="Q285" s="106"/>
    </row>
    <row r="286" spans="1:17">
      <c r="A286" s="105"/>
      <c r="B286" s="105"/>
      <c r="C286" s="106"/>
      <c r="D286" s="106"/>
      <c r="E286" s="106"/>
      <c r="F286" s="106"/>
      <c r="G286" s="106"/>
      <c r="H286" s="106"/>
      <c r="I286" s="106"/>
      <c r="J286" s="106"/>
      <c r="K286" s="106"/>
      <c r="L286" s="106"/>
      <c r="M286" s="106"/>
      <c r="N286" s="106"/>
      <c r="O286" s="106"/>
      <c r="P286" s="106"/>
      <c r="Q286" s="106"/>
    </row>
    <row r="287" spans="1:17">
      <c r="A287" s="105"/>
      <c r="B287" s="105"/>
      <c r="C287" s="106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</row>
    <row r="288" spans="1:17">
      <c r="A288" s="105"/>
      <c r="B288" s="105"/>
      <c r="C288" s="106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6"/>
      <c r="P288" s="106"/>
      <c r="Q288" s="106"/>
    </row>
    <row r="289" spans="1:17">
      <c r="A289" s="105"/>
      <c r="B289" s="105"/>
      <c r="C289" s="106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6"/>
      <c r="O289" s="106"/>
      <c r="P289" s="106"/>
      <c r="Q289" s="106"/>
    </row>
    <row r="290" spans="1:17">
      <c r="A290" s="105"/>
      <c r="B290" s="105"/>
      <c r="C290" s="106"/>
      <c r="D290" s="106"/>
      <c r="E290" s="106"/>
      <c r="F290" s="106"/>
      <c r="G290" s="106"/>
      <c r="H290" s="106"/>
      <c r="I290" s="106"/>
      <c r="J290" s="106"/>
      <c r="K290" s="106"/>
      <c r="L290" s="106"/>
      <c r="M290" s="106"/>
      <c r="N290" s="106"/>
      <c r="O290" s="106"/>
      <c r="P290" s="106"/>
      <c r="Q290" s="106"/>
    </row>
    <row r="291" spans="1:17">
      <c r="A291" s="105"/>
      <c r="B291" s="105"/>
      <c r="C291" s="106"/>
      <c r="D291" s="106"/>
      <c r="E291" s="106"/>
      <c r="F291" s="106"/>
      <c r="G291" s="106"/>
      <c r="H291" s="106"/>
      <c r="I291" s="106"/>
      <c r="J291" s="106"/>
      <c r="K291" s="106"/>
      <c r="L291" s="106"/>
      <c r="M291" s="106"/>
      <c r="N291" s="106"/>
      <c r="O291" s="106"/>
      <c r="P291" s="106"/>
      <c r="Q291" s="106"/>
    </row>
    <row r="292" spans="1:17">
      <c r="A292" s="105"/>
      <c r="B292" s="105"/>
      <c r="C292" s="106"/>
      <c r="D292" s="106"/>
      <c r="E292" s="106"/>
      <c r="F292" s="106"/>
      <c r="G292" s="106"/>
      <c r="H292" s="106"/>
      <c r="I292" s="106"/>
      <c r="J292" s="106"/>
      <c r="K292" s="106"/>
      <c r="L292" s="106"/>
      <c r="M292" s="106"/>
      <c r="N292" s="106"/>
      <c r="O292" s="106"/>
      <c r="P292" s="106"/>
      <c r="Q292" s="106"/>
    </row>
    <row r="293" spans="1:17">
      <c r="A293" s="105"/>
      <c r="B293" s="105"/>
      <c r="C293" s="106"/>
      <c r="D293" s="106"/>
      <c r="E293" s="106"/>
      <c r="F293" s="106"/>
      <c r="G293" s="106"/>
      <c r="H293" s="106"/>
      <c r="I293" s="106"/>
      <c r="J293" s="106"/>
      <c r="K293" s="106"/>
      <c r="L293" s="106"/>
      <c r="M293" s="106"/>
      <c r="N293" s="106"/>
      <c r="O293" s="106"/>
      <c r="P293" s="106"/>
      <c r="Q293" s="106"/>
    </row>
    <row r="294" spans="1:17">
      <c r="A294" s="105"/>
      <c r="B294" s="105"/>
      <c r="C294" s="106"/>
      <c r="D294" s="106"/>
      <c r="E294" s="106"/>
      <c r="F294" s="106"/>
      <c r="G294" s="106"/>
      <c r="H294" s="106"/>
      <c r="I294" s="106"/>
      <c r="J294" s="106"/>
      <c r="K294" s="106"/>
      <c r="L294" s="106"/>
      <c r="M294" s="106"/>
      <c r="N294" s="106"/>
      <c r="O294" s="106"/>
      <c r="P294" s="106"/>
      <c r="Q294" s="106"/>
    </row>
    <row r="295" spans="1:17">
      <c r="A295" s="105"/>
      <c r="B295" s="105"/>
      <c r="C295" s="106"/>
      <c r="D295" s="106"/>
      <c r="E295" s="106"/>
      <c r="F295" s="106"/>
      <c r="G295" s="106"/>
      <c r="H295" s="106"/>
      <c r="I295" s="106"/>
      <c r="J295" s="106"/>
      <c r="K295" s="106"/>
      <c r="L295" s="106"/>
      <c r="M295" s="106"/>
      <c r="N295" s="106"/>
      <c r="O295" s="106"/>
      <c r="P295" s="106"/>
      <c r="Q295" s="106"/>
    </row>
    <row r="296" spans="1:17">
      <c r="A296" s="105"/>
      <c r="B296" s="105"/>
      <c r="C296" s="106"/>
      <c r="D296" s="106"/>
      <c r="E296" s="106"/>
      <c r="F296" s="106"/>
      <c r="G296" s="106"/>
      <c r="H296" s="106"/>
      <c r="I296" s="106"/>
      <c r="J296" s="106"/>
      <c r="K296" s="106"/>
      <c r="L296" s="106"/>
      <c r="M296" s="106"/>
      <c r="N296" s="106"/>
      <c r="O296" s="106"/>
      <c r="P296" s="106"/>
      <c r="Q296" s="106"/>
    </row>
    <row r="297" spans="1:17">
      <c r="A297" s="105"/>
      <c r="B297" s="105"/>
      <c r="C297" s="106"/>
      <c r="D297" s="106"/>
      <c r="E297" s="106"/>
      <c r="F297" s="106"/>
      <c r="G297" s="106"/>
      <c r="H297" s="106"/>
      <c r="I297" s="106"/>
      <c r="J297" s="106"/>
      <c r="K297" s="106"/>
      <c r="L297" s="106"/>
      <c r="M297" s="106"/>
      <c r="N297" s="106"/>
      <c r="O297" s="106"/>
      <c r="P297" s="106"/>
      <c r="Q297" s="106"/>
    </row>
    <row r="298" spans="1:17">
      <c r="A298" s="105"/>
      <c r="B298" s="105"/>
      <c r="C298" s="106"/>
      <c r="D298" s="106"/>
      <c r="E298" s="106"/>
      <c r="F298" s="106"/>
      <c r="G298" s="106"/>
      <c r="H298" s="106"/>
      <c r="I298" s="106"/>
      <c r="J298" s="106"/>
      <c r="K298" s="106"/>
      <c r="L298" s="106"/>
      <c r="M298" s="106"/>
      <c r="N298" s="106"/>
      <c r="O298" s="106"/>
      <c r="P298" s="106"/>
      <c r="Q298" s="106"/>
    </row>
    <row r="299" spans="1:17">
      <c r="A299" s="105"/>
      <c r="B299" s="105"/>
      <c r="C299" s="106"/>
      <c r="D299" s="106"/>
      <c r="E299" s="106"/>
      <c r="F299" s="106"/>
      <c r="G299" s="106"/>
      <c r="H299" s="106"/>
      <c r="I299" s="106"/>
      <c r="J299" s="106"/>
      <c r="K299" s="106"/>
      <c r="L299" s="106"/>
      <c r="M299" s="106"/>
      <c r="N299" s="106"/>
      <c r="O299" s="106"/>
      <c r="P299" s="106"/>
      <c r="Q299" s="106"/>
    </row>
    <row r="300" spans="1:17">
      <c r="A300" s="105"/>
      <c r="B300" s="105"/>
      <c r="C300" s="106"/>
      <c r="D300" s="106"/>
      <c r="E300" s="106"/>
      <c r="F300" s="106"/>
      <c r="G300" s="106"/>
      <c r="H300" s="106"/>
      <c r="I300" s="106"/>
      <c r="J300" s="106"/>
      <c r="K300" s="106"/>
      <c r="L300" s="106"/>
      <c r="M300" s="106"/>
      <c r="N300" s="106"/>
      <c r="O300" s="106"/>
      <c r="P300" s="106"/>
      <c r="Q300" s="106"/>
    </row>
    <row r="301" spans="1:17">
      <c r="A301" s="105"/>
      <c r="B301" s="105"/>
      <c r="C301" s="106"/>
      <c r="D301" s="106"/>
      <c r="E301" s="106"/>
      <c r="F301" s="106"/>
      <c r="G301" s="106"/>
      <c r="H301" s="106"/>
      <c r="I301" s="106"/>
      <c r="J301" s="106"/>
      <c r="K301" s="106"/>
      <c r="L301" s="106"/>
      <c r="M301" s="106"/>
      <c r="N301" s="106"/>
      <c r="O301" s="106"/>
      <c r="P301" s="106"/>
      <c r="Q301" s="106"/>
    </row>
    <row r="302" spans="1:17">
      <c r="A302" s="105"/>
      <c r="B302" s="105"/>
      <c r="C302" s="104"/>
      <c r="D302" s="106"/>
      <c r="E302" s="106"/>
      <c r="F302" s="106"/>
      <c r="G302" s="106"/>
      <c r="H302" s="106"/>
      <c r="I302" s="106"/>
      <c r="J302" s="104"/>
      <c r="K302" s="104"/>
      <c r="L302" s="106"/>
      <c r="M302" s="104"/>
      <c r="N302" s="106"/>
      <c r="O302" s="106"/>
      <c r="P302" s="106"/>
      <c r="Q302" s="106"/>
    </row>
    <row r="304" spans="1:17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</row>
    <row r="305" spans="1:17">
      <c r="A305" s="105"/>
      <c r="B305" s="105"/>
    </row>
    <row r="309" spans="1:17">
      <c r="A309" s="105"/>
      <c r="B309" s="105"/>
    </row>
    <row r="311" spans="1:17">
      <c r="A311" s="105"/>
      <c r="B311" s="105"/>
    </row>
    <row r="312" spans="1:17">
      <c r="A312" s="105"/>
      <c r="B312" s="105"/>
    </row>
    <row r="313" spans="1:17">
      <c r="A313" s="105"/>
      <c r="B313" s="105"/>
    </row>
    <row r="314" spans="1:17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</row>
    <row r="315" spans="1:17">
      <c r="C315" s="105"/>
      <c r="D315" s="105"/>
    </row>
    <row r="316" spans="1:17"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</row>
    <row r="317" spans="1:17">
      <c r="D317" s="105"/>
      <c r="E317" s="105"/>
      <c r="F317" s="105"/>
      <c r="G317" s="105"/>
      <c r="H317" s="105"/>
      <c r="I317" s="105"/>
      <c r="J317" s="105"/>
      <c r="K317" s="105"/>
      <c r="L317" s="105"/>
      <c r="M317" s="105"/>
      <c r="N317" s="105"/>
      <c r="O317" s="105"/>
      <c r="P317" s="105"/>
      <c r="Q317" s="105"/>
    </row>
    <row r="318" spans="1:17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</row>
    <row r="320" spans="1:17">
      <c r="A320" s="105"/>
      <c r="B320" s="105"/>
      <c r="C320" s="104"/>
      <c r="D320" s="104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104"/>
      <c r="P320" s="104"/>
      <c r="Q320" s="104"/>
    </row>
    <row r="322" spans="1:17">
      <c r="A322" s="105"/>
      <c r="B322" s="105"/>
    </row>
    <row r="323" spans="1:17">
      <c r="A323" s="105"/>
      <c r="B323" s="105"/>
      <c r="C323" s="104"/>
      <c r="D323" s="104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104"/>
      <c r="P323" s="104"/>
      <c r="Q323" s="104"/>
    </row>
    <row r="324" spans="1:17">
      <c r="A324" s="105"/>
      <c r="B324" s="105"/>
      <c r="C324" s="104"/>
      <c r="D324" s="106"/>
      <c r="E324" s="104"/>
      <c r="F324" s="104"/>
      <c r="G324" s="104"/>
      <c r="H324" s="104"/>
      <c r="I324" s="104"/>
      <c r="J324" s="104"/>
      <c r="K324" s="104"/>
      <c r="L324" s="104"/>
      <c r="M324" s="104"/>
      <c r="N324" s="104"/>
      <c r="O324" s="104"/>
      <c r="P324" s="104"/>
      <c r="Q324" s="104"/>
    </row>
    <row r="325" spans="1:17">
      <c r="A325" s="105"/>
      <c r="B325" s="105"/>
      <c r="C325" s="104"/>
      <c r="D325" s="106"/>
      <c r="E325" s="106"/>
      <c r="F325" s="104"/>
      <c r="G325" s="104"/>
      <c r="H325" s="104"/>
      <c r="I325" s="104"/>
      <c r="J325" s="104"/>
      <c r="K325" s="104"/>
      <c r="L325" s="106"/>
      <c r="M325" s="106"/>
      <c r="N325" s="104"/>
      <c r="O325" s="104"/>
      <c r="P325" s="106"/>
      <c r="Q325" s="104"/>
    </row>
    <row r="326" spans="1:17">
      <c r="A326" s="105"/>
      <c r="B326" s="105"/>
      <c r="C326" s="104"/>
      <c r="D326" s="104"/>
      <c r="E326" s="104"/>
      <c r="F326" s="104"/>
      <c r="G326" s="104"/>
      <c r="H326" s="104"/>
      <c r="I326" s="104"/>
      <c r="J326" s="104"/>
      <c r="K326" s="104"/>
      <c r="L326" s="104"/>
      <c r="M326" s="104"/>
      <c r="N326" s="104"/>
      <c r="O326" s="104"/>
      <c r="P326" s="104"/>
      <c r="Q326" s="104"/>
    </row>
    <row r="327" spans="1:17">
      <c r="A327" s="105"/>
      <c r="B327" s="105"/>
      <c r="C327" s="104"/>
      <c r="D327" s="104"/>
      <c r="E327" s="104"/>
      <c r="F327" s="104"/>
      <c r="G327" s="104"/>
      <c r="H327" s="104"/>
      <c r="I327" s="104"/>
      <c r="J327" s="104"/>
      <c r="K327" s="104"/>
      <c r="L327" s="104"/>
      <c r="M327" s="104"/>
      <c r="N327" s="104"/>
      <c r="O327" s="104"/>
      <c r="P327" s="104"/>
      <c r="Q327" s="104"/>
    </row>
    <row r="328" spans="1:17">
      <c r="A328" s="105"/>
      <c r="B328" s="105"/>
      <c r="C328" s="104"/>
      <c r="D328" s="104"/>
      <c r="E328" s="104"/>
      <c r="F328" s="104"/>
      <c r="G328" s="104"/>
      <c r="H328" s="104"/>
      <c r="I328" s="104"/>
      <c r="J328" s="104"/>
      <c r="K328" s="104"/>
      <c r="L328" s="104"/>
      <c r="M328" s="104"/>
      <c r="N328" s="104"/>
      <c r="O328" s="104"/>
      <c r="P328" s="104"/>
      <c r="Q328" s="104"/>
    </row>
    <row r="329" spans="1:17">
      <c r="A329" s="105"/>
      <c r="B329" s="105"/>
      <c r="C329" s="104"/>
      <c r="D329" s="104"/>
      <c r="E329" s="104"/>
      <c r="F329" s="104"/>
      <c r="G329" s="104"/>
      <c r="H329" s="104"/>
      <c r="I329" s="104"/>
      <c r="J329" s="104"/>
      <c r="K329" s="104"/>
      <c r="L329" s="104"/>
      <c r="M329" s="104"/>
      <c r="N329" s="104"/>
      <c r="O329" s="104"/>
      <c r="P329" s="104"/>
      <c r="Q329" s="104"/>
    </row>
    <row r="330" spans="1:17">
      <c r="A330" s="105"/>
      <c r="B330" s="105"/>
      <c r="C330" s="104"/>
      <c r="D330" s="104"/>
      <c r="E330" s="104"/>
      <c r="F330" s="104"/>
      <c r="G330" s="104"/>
      <c r="H330" s="104"/>
      <c r="I330" s="104"/>
      <c r="J330" s="104"/>
      <c r="K330" s="104"/>
      <c r="L330" s="104"/>
      <c r="M330" s="104"/>
      <c r="N330" s="104"/>
      <c r="O330" s="104"/>
      <c r="P330" s="104"/>
      <c r="Q330" s="104"/>
    </row>
    <row r="331" spans="1:17">
      <c r="A331" s="105"/>
      <c r="B331" s="105"/>
      <c r="C331" s="104"/>
      <c r="D331" s="104"/>
      <c r="E331" s="104"/>
      <c r="F331" s="104"/>
      <c r="G331" s="104"/>
      <c r="H331" s="104"/>
      <c r="I331" s="104"/>
      <c r="J331" s="104"/>
      <c r="K331" s="104"/>
      <c r="L331" s="104"/>
      <c r="M331" s="104"/>
      <c r="N331" s="104"/>
      <c r="O331" s="104"/>
      <c r="P331" s="104"/>
      <c r="Q331" s="104"/>
    </row>
    <row r="332" spans="1:17">
      <c r="A332" s="105"/>
      <c r="B332" s="105"/>
      <c r="C332" s="104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</row>
    <row r="333" spans="1:17">
      <c r="A333" s="105"/>
      <c r="B333" s="105"/>
      <c r="C333" s="104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</row>
    <row r="334" spans="1:17">
      <c r="A334" s="105"/>
      <c r="B334" s="105"/>
      <c r="C334" s="104"/>
      <c r="D334" s="104"/>
      <c r="E334" s="104"/>
      <c r="F334" s="104"/>
      <c r="G334" s="104"/>
      <c r="H334" s="104"/>
      <c r="I334" s="104"/>
      <c r="J334" s="104"/>
      <c r="K334" s="104"/>
      <c r="L334" s="104"/>
      <c r="M334" s="104"/>
      <c r="N334" s="104"/>
      <c r="O334" s="104"/>
      <c r="P334" s="104"/>
      <c r="Q334" s="104"/>
    </row>
    <row r="335" spans="1:17">
      <c r="A335" s="105"/>
      <c r="B335" s="105"/>
      <c r="C335" s="104"/>
      <c r="D335" s="104"/>
      <c r="E335" s="104"/>
      <c r="F335" s="104"/>
      <c r="G335" s="104"/>
      <c r="H335" s="104"/>
      <c r="I335" s="104"/>
      <c r="J335" s="104"/>
      <c r="K335" s="104"/>
      <c r="L335" s="104"/>
      <c r="M335" s="104"/>
      <c r="N335" s="104"/>
      <c r="O335" s="104"/>
      <c r="P335" s="104"/>
      <c r="Q335" s="104"/>
    </row>
    <row r="336" spans="1:17">
      <c r="A336" s="105"/>
      <c r="B336" s="105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4"/>
      <c r="P336" s="104"/>
      <c r="Q336" s="104"/>
    </row>
    <row r="337" spans="1:17">
      <c r="A337" s="105"/>
      <c r="B337" s="105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  <c r="P337" s="104"/>
      <c r="Q337" s="104"/>
    </row>
    <row r="338" spans="1:17">
      <c r="A338" s="105"/>
      <c r="B338" s="105"/>
      <c r="C338" s="104"/>
      <c r="D338" s="104"/>
      <c r="E338" s="104"/>
      <c r="F338" s="104"/>
      <c r="G338" s="106"/>
      <c r="H338" s="104"/>
      <c r="I338" s="104"/>
      <c r="J338" s="104"/>
      <c r="K338" s="104"/>
      <c r="L338" s="104"/>
      <c r="M338" s="106"/>
      <c r="N338" s="104"/>
      <c r="O338" s="104"/>
      <c r="P338" s="104"/>
      <c r="Q338" s="104"/>
    </row>
    <row r="339" spans="1:17">
      <c r="A339" s="105"/>
      <c r="B339" s="105"/>
      <c r="C339" s="104"/>
      <c r="D339" s="104"/>
      <c r="E339" s="104"/>
      <c r="F339" s="106"/>
      <c r="G339" s="106"/>
      <c r="H339" s="106"/>
      <c r="I339" s="106"/>
      <c r="J339" s="106"/>
      <c r="K339" s="104"/>
      <c r="L339" s="106"/>
      <c r="M339" s="106"/>
      <c r="N339" s="104"/>
      <c r="O339" s="104"/>
      <c r="P339" s="106"/>
      <c r="Q339" s="104"/>
    </row>
    <row r="340" spans="1:17">
      <c r="A340" s="105"/>
      <c r="B340" s="105"/>
      <c r="C340" s="104"/>
      <c r="D340" s="104"/>
      <c r="E340" s="104"/>
      <c r="F340" s="106"/>
      <c r="G340" s="106"/>
      <c r="H340" s="106"/>
      <c r="I340" s="104"/>
      <c r="J340" s="104"/>
      <c r="K340" s="106"/>
      <c r="L340" s="106"/>
      <c r="M340" s="104"/>
      <c r="N340" s="104"/>
      <c r="O340" s="106"/>
      <c r="P340" s="106"/>
      <c r="Q340" s="106"/>
    </row>
    <row r="342" spans="1:17">
      <c r="A342" s="105"/>
      <c r="B342" s="105"/>
    </row>
    <row r="343" spans="1:17">
      <c r="A343" s="105"/>
      <c r="B343" s="105"/>
      <c r="C343" s="104"/>
      <c r="D343" s="104"/>
      <c r="E343" s="104"/>
      <c r="F343" s="104"/>
      <c r="G343" s="104"/>
      <c r="H343" s="104"/>
      <c r="I343" s="104"/>
      <c r="J343" s="104"/>
      <c r="K343" s="104"/>
      <c r="L343" s="104"/>
      <c r="M343" s="104"/>
      <c r="N343" s="104"/>
      <c r="O343" s="104"/>
      <c r="P343" s="104"/>
      <c r="Q343" s="104"/>
    </row>
    <row r="344" spans="1:17">
      <c r="A344" s="105"/>
      <c r="B344" s="105"/>
    </row>
    <row r="345" spans="1:17">
      <c r="A345" s="105"/>
      <c r="B345" s="105"/>
      <c r="C345" s="104"/>
      <c r="D345" s="104"/>
      <c r="E345" s="104"/>
      <c r="F345" s="104"/>
      <c r="G345" s="104"/>
      <c r="H345" s="104"/>
      <c r="I345" s="104"/>
      <c r="J345" s="104"/>
      <c r="K345" s="104"/>
      <c r="L345" s="104"/>
      <c r="M345" s="104"/>
      <c r="N345" s="104"/>
      <c r="O345" s="104"/>
      <c r="P345" s="104"/>
      <c r="Q345" s="104"/>
    </row>
    <row r="346" spans="1:17">
      <c r="A346" s="105"/>
      <c r="B346" s="105"/>
      <c r="C346" s="104"/>
      <c r="D346" s="106"/>
      <c r="E346" s="104"/>
      <c r="F346" s="104"/>
      <c r="G346" s="104"/>
      <c r="H346" s="104"/>
      <c r="I346" s="104"/>
      <c r="J346" s="104"/>
      <c r="K346" s="104"/>
      <c r="L346" s="104"/>
      <c r="M346" s="104"/>
      <c r="N346" s="104"/>
      <c r="O346" s="104"/>
      <c r="P346" s="104"/>
      <c r="Q346" s="104"/>
    </row>
    <row r="347" spans="1:17">
      <c r="A347" s="105"/>
      <c r="B347" s="105"/>
      <c r="C347" s="104"/>
      <c r="D347" s="106"/>
      <c r="E347" s="106"/>
      <c r="F347" s="104"/>
      <c r="G347" s="104"/>
      <c r="H347" s="104"/>
      <c r="I347" s="104"/>
      <c r="J347" s="104"/>
      <c r="K347" s="104"/>
      <c r="L347" s="106"/>
      <c r="M347" s="106"/>
      <c r="N347" s="104"/>
      <c r="O347" s="104"/>
      <c r="P347" s="106"/>
      <c r="Q347" s="104"/>
    </row>
    <row r="348" spans="1:17">
      <c r="A348" s="105"/>
      <c r="B348" s="105"/>
      <c r="C348" s="104"/>
      <c r="D348" s="104"/>
      <c r="E348" s="104"/>
      <c r="F348" s="104"/>
      <c r="G348" s="104"/>
      <c r="H348" s="104"/>
      <c r="I348" s="104"/>
      <c r="J348" s="104"/>
      <c r="K348" s="104"/>
      <c r="L348" s="104"/>
      <c r="M348" s="104"/>
      <c r="N348" s="104"/>
      <c r="O348" s="104"/>
      <c r="P348" s="104"/>
      <c r="Q348" s="104"/>
    </row>
    <row r="349" spans="1:17">
      <c r="A349" s="105"/>
      <c r="B349" s="105"/>
      <c r="C349" s="104"/>
      <c r="D349" s="104"/>
      <c r="E349" s="104"/>
      <c r="F349" s="104"/>
      <c r="G349" s="104"/>
      <c r="H349" s="104"/>
      <c r="I349" s="104"/>
      <c r="J349" s="104"/>
      <c r="K349" s="104"/>
      <c r="L349" s="104"/>
      <c r="M349" s="104"/>
      <c r="N349" s="104"/>
      <c r="O349" s="104"/>
      <c r="P349" s="104"/>
      <c r="Q349" s="104"/>
    </row>
    <row r="350" spans="1:17">
      <c r="A350" s="105"/>
      <c r="B350" s="105"/>
      <c r="C350" s="104"/>
      <c r="D350" s="104"/>
      <c r="E350" s="104"/>
      <c r="F350" s="104"/>
      <c r="G350" s="104"/>
      <c r="H350" s="104"/>
      <c r="I350" s="104"/>
      <c r="J350" s="104"/>
      <c r="K350" s="104"/>
      <c r="L350" s="104"/>
      <c r="M350" s="104"/>
      <c r="N350" s="104"/>
      <c r="O350" s="104"/>
      <c r="P350" s="104"/>
      <c r="Q350" s="104"/>
    </row>
    <row r="351" spans="1:17">
      <c r="A351" s="105"/>
      <c r="B351" s="105"/>
      <c r="C351" s="104"/>
      <c r="D351" s="104"/>
      <c r="E351" s="104"/>
      <c r="F351" s="104"/>
      <c r="G351" s="104"/>
      <c r="H351" s="104"/>
      <c r="I351" s="104"/>
      <c r="J351" s="104"/>
      <c r="K351" s="104"/>
      <c r="L351" s="104"/>
      <c r="M351" s="104"/>
      <c r="N351" s="104"/>
      <c r="O351" s="104"/>
      <c r="P351" s="104"/>
      <c r="Q351" s="104"/>
    </row>
    <row r="352" spans="1:17">
      <c r="A352" s="105"/>
      <c r="B352" s="105"/>
      <c r="C352" s="104"/>
      <c r="D352" s="104"/>
      <c r="E352" s="104"/>
      <c r="F352" s="104"/>
      <c r="G352" s="104"/>
      <c r="H352" s="104"/>
      <c r="I352" s="104"/>
      <c r="J352" s="104"/>
      <c r="K352" s="104"/>
      <c r="L352" s="104"/>
      <c r="M352" s="104"/>
      <c r="N352" s="104"/>
      <c r="O352" s="104"/>
      <c r="P352" s="104"/>
      <c r="Q352" s="104"/>
    </row>
    <row r="353" spans="1:17">
      <c r="A353" s="105"/>
      <c r="B353" s="105"/>
      <c r="C353" s="104"/>
      <c r="D353" s="104"/>
      <c r="E353" s="104"/>
      <c r="F353" s="104"/>
      <c r="G353" s="104"/>
      <c r="H353" s="104"/>
      <c r="I353" s="104"/>
      <c r="J353" s="104"/>
      <c r="K353" s="104"/>
      <c r="L353" s="104"/>
      <c r="M353" s="104"/>
      <c r="N353" s="104"/>
      <c r="O353" s="104"/>
      <c r="P353" s="104"/>
      <c r="Q353" s="104"/>
    </row>
    <row r="354" spans="1:17">
      <c r="A354" s="105"/>
      <c r="B354" s="105"/>
      <c r="C354" s="104"/>
      <c r="D354" s="104"/>
      <c r="E354" s="104"/>
      <c r="F354" s="104"/>
      <c r="G354" s="104"/>
      <c r="H354" s="104"/>
      <c r="I354" s="104"/>
      <c r="J354" s="104"/>
      <c r="K354" s="104"/>
      <c r="L354" s="104"/>
      <c r="M354" s="104"/>
      <c r="N354" s="104"/>
      <c r="O354" s="104"/>
      <c r="P354" s="104"/>
      <c r="Q354" s="104"/>
    </row>
    <row r="355" spans="1:17">
      <c r="A355" s="105"/>
      <c r="B355" s="105"/>
      <c r="C355" s="104"/>
      <c r="D355" s="104"/>
      <c r="E355" s="104"/>
      <c r="F355" s="104"/>
      <c r="G355" s="104"/>
      <c r="H355" s="104"/>
      <c r="I355" s="104"/>
      <c r="J355" s="104"/>
      <c r="K355" s="104"/>
      <c r="L355" s="104"/>
      <c r="M355" s="104"/>
      <c r="N355" s="104"/>
      <c r="O355" s="104"/>
      <c r="P355" s="104"/>
      <c r="Q355" s="104"/>
    </row>
    <row r="356" spans="1:17">
      <c r="A356" s="105"/>
      <c r="B356" s="105"/>
      <c r="C356" s="104"/>
      <c r="D356" s="104"/>
      <c r="E356" s="104"/>
      <c r="F356" s="104"/>
      <c r="G356" s="104"/>
      <c r="H356" s="104"/>
      <c r="I356" s="104"/>
      <c r="J356" s="104"/>
      <c r="K356" s="104"/>
      <c r="L356" s="104"/>
      <c r="M356" s="104"/>
      <c r="N356" s="104"/>
      <c r="O356" s="104"/>
      <c r="P356" s="104"/>
      <c r="Q356" s="104"/>
    </row>
    <row r="357" spans="1:17">
      <c r="A357" s="105"/>
      <c r="B357" s="105"/>
      <c r="C357" s="104"/>
      <c r="D357" s="104"/>
      <c r="E357" s="104"/>
      <c r="F357" s="104"/>
      <c r="G357" s="104"/>
      <c r="H357" s="104"/>
      <c r="I357" s="104"/>
      <c r="J357" s="104"/>
      <c r="K357" s="104"/>
      <c r="L357" s="104"/>
      <c r="M357" s="104"/>
      <c r="N357" s="104"/>
      <c r="O357" s="104"/>
      <c r="P357" s="104"/>
      <c r="Q357" s="104"/>
    </row>
    <row r="358" spans="1:17">
      <c r="A358" s="105"/>
      <c r="B358" s="105"/>
      <c r="C358" s="104"/>
      <c r="D358" s="104"/>
      <c r="E358" s="104"/>
      <c r="F358" s="104"/>
      <c r="G358" s="104"/>
      <c r="H358" s="104"/>
      <c r="I358" s="104"/>
      <c r="J358" s="104"/>
      <c r="K358" s="104"/>
      <c r="L358" s="104"/>
      <c r="M358" s="104"/>
      <c r="N358" s="104"/>
      <c r="O358" s="104"/>
      <c r="P358" s="104"/>
      <c r="Q358" s="104"/>
    </row>
    <row r="359" spans="1:17">
      <c r="A359" s="105"/>
      <c r="B359" s="105"/>
      <c r="C359" s="104"/>
      <c r="D359" s="104"/>
      <c r="E359" s="104"/>
      <c r="F359" s="104"/>
      <c r="G359" s="104"/>
      <c r="H359" s="104"/>
      <c r="I359" s="104"/>
      <c r="J359" s="104"/>
      <c r="K359" s="104"/>
      <c r="L359" s="104"/>
      <c r="M359" s="104"/>
      <c r="N359" s="104"/>
      <c r="O359" s="104"/>
      <c r="P359" s="104"/>
      <c r="Q359" s="104"/>
    </row>
    <row r="360" spans="1:17">
      <c r="A360" s="105"/>
      <c r="B360" s="105"/>
      <c r="C360" s="104"/>
      <c r="D360" s="104"/>
      <c r="E360" s="104"/>
      <c r="F360" s="104"/>
      <c r="G360" s="106"/>
      <c r="H360" s="104"/>
      <c r="I360" s="104"/>
      <c r="J360" s="104"/>
      <c r="K360" s="104"/>
      <c r="L360" s="104"/>
      <c r="M360" s="106"/>
      <c r="N360" s="104"/>
      <c r="O360" s="104"/>
      <c r="P360" s="104"/>
      <c r="Q360" s="104"/>
    </row>
    <row r="361" spans="1:17">
      <c r="A361" s="105"/>
      <c r="B361" s="105"/>
      <c r="C361" s="104"/>
      <c r="D361" s="104"/>
      <c r="E361" s="104"/>
      <c r="F361" s="106"/>
      <c r="G361" s="106"/>
      <c r="H361" s="106"/>
      <c r="I361" s="106"/>
      <c r="J361" s="106"/>
      <c r="K361" s="104"/>
      <c r="L361" s="106"/>
      <c r="M361" s="106"/>
      <c r="N361" s="104"/>
      <c r="O361" s="104"/>
      <c r="P361" s="106"/>
      <c r="Q361" s="104"/>
    </row>
    <row r="362" spans="1:17">
      <c r="A362" s="105"/>
      <c r="B362" s="105"/>
      <c r="C362" s="104"/>
      <c r="D362" s="104"/>
      <c r="E362" s="104"/>
      <c r="F362" s="106"/>
      <c r="G362" s="106"/>
      <c r="H362" s="106"/>
      <c r="I362" s="104"/>
      <c r="J362" s="104"/>
      <c r="K362" s="106"/>
      <c r="L362" s="106"/>
      <c r="M362" s="106"/>
      <c r="N362" s="106"/>
      <c r="O362" s="106"/>
      <c r="P362" s="106"/>
      <c r="Q362" s="106"/>
    </row>
    <row r="364" spans="1:17">
      <c r="A364" s="105"/>
      <c r="B364" s="105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4"/>
    </row>
    <row r="365" spans="1:17">
      <c r="A365" s="105"/>
      <c r="B365" s="105"/>
    </row>
    <row r="366" spans="1:17">
      <c r="A366" s="105"/>
      <c r="B366" s="105"/>
      <c r="C366" s="104"/>
      <c r="D366" s="104"/>
      <c r="E366" s="104"/>
      <c r="F366" s="104"/>
      <c r="G366" s="106"/>
      <c r="H366" s="106"/>
      <c r="I366" s="104"/>
      <c r="J366" s="104"/>
      <c r="K366" s="106"/>
      <c r="L366" s="104"/>
      <c r="M366" s="104"/>
      <c r="N366" s="104"/>
      <c r="O366" s="106"/>
      <c r="P366" s="106"/>
      <c r="Q366" s="106"/>
    </row>
    <row r="367" spans="1:17">
      <c r="A367" s="105"/>
      <c r="B367" s="105"/>
      <c r="C367" s="104"/>
      <c r="D367" s="106"/>
      <c r="E367" s="106"/>
      <c r="F367" s="106"/>
      <c r="G367" s="106"/>
      <c r="H367" s="106"/>
      <c r="I367" s="106"/>
      <c r="J367" s="106"/>
      <c r="K367" s="106"/>
      <c r="L367" s="106"/>
      <c r="M367" s="104"/>
      <c r="N367" s="106"/>
      <c r="O367" s="106"/>
      <c r="P367" s="106"/>
      <c r="Q367" s="104"/>
    </row>
    <row r="368" spans="1:17">
      <c r="A368" s="105"/>
      <c r="B368" s="105"/>
      <c r="C368" s="106"/>
      <c r="D368" s="106"/>
      <c r="E368" s="106"/>
      <c r="F368" s="106"/>
      <c r="G368" s="106"/>
      <c r="H368" s="106"/>
      <c r="I368" s="106"/>
      <c r="J368" s="106"/>
      <c r="K368" s="106"/>
      <c r="L368" s="106"/>
      <c r="M368" s="106"/>
      <c r="N368" s="106"/>
      <c r="O368" s="106"/>
      <c r="P368" s="106"/>
      <c r="Q368" s="106"/>
    </row>
    <row r="369" spans="1:17">
      <c r="A369" s="105"/>
      <c r="B369" s="105"/>
      <c r="C369" s="104"/>
      <c r="D369" s="104"/>
      <c r="E369" s="104"/>
      <c r="F369" s="104"/>
      <c r="G369" s="106"/>
      <c r="H369" s="104"/>
      <c r="I369" s="104"/>
      <c r="J369" s="104"/>
      <c r="K369" s="104"/>
      <c r="L369" s="104"/>
      <c r="M369" s="104"/>
      <c r="N369" s="104"/>
      <c r="O369" s="104"/>
      <c r="P369" s="104"/>
      <c r="Q369" s="104"/>
    </row>
    <row r="370" spans="1:17">
      <c r="A370" s="105"/>
      <c r="B370" s="105"/>
      <c r="C370" s="106"/>
      <c r="D370" s="106"/>
      <c r="E370" s="106"/>
      <c r="F370" s="106"/>
      <c r="G370" s="106"/>
      <c r="H370" s="106"/>
      <c r="I370" s="106"/>
      <c r="J370" s="106"/>
      <c r="K370" s="106"/>
      <c r="L370" s="106"/>
      <c r="M370" s="106"/>
      <c r="N370" s="106"/>
      <c r="O370" s="106"/>
      <c r="P370" s="106"/>
      <c r="Q370" s="106"/>
    </row>
    <row r="371" spans="1:17">
      <c r="A371" s="105"/>
      <c r="B371" s="105"/>
      <c r="C371" s="104"/>
      <c r="D371" s="104"/>
      <c r="E371" s="106"/>
      <c r="F371" s="104"/>
      <c r="G371" s="106"/>
      <c r="H371" s="106"/>
      <c r="I371" s="104"/>
      <c r="J371" s="106"/>
      <c r="K371" s="104"/>
      <c r="L371" s="104"/>
      <c r="M371" s="104"/>
      <c r="N371" s="104"/>
      <c r="O371" s="106"/>
      <c r="P371" s="106"/>
      <c r="Q371" s="106"/>
    </row>
    <row r="372" spans="1:17">
      <c r="A372" s="105"/>
      <c r="B372" s="105"/>
      <c r="C372" s="104"/>
      <c r="D372" s="104"/>
      <c r="E372" s="104"/>
      <c r="F372" s="104"/>
      <c r="G372" s="104"/>
      <c r="H372" s="104"/>
      <c r="I372" s="104"/>
      <c r="J372" s="104"/>
      <c r="K372" s="104"/>
      <c r="L372" s="104"/>
      <c r="M372" s="104"/>
      <c r="N372" s="104"/>
      <c r="O372" s="104"/>
      <c r="P372" s="104"/>
      <c r="Q372" s="104"/>
    </row>
    <row r="373" spans="1:17">
      <c r="A373" s="105"/>
      <c r="B373" s="105"/>
      <c r="C373" s="104"/>
      <c r="D373" s="104"/>
      <c r="E373" s="104"/>
      <c r="F373" s="104"/>
      <c r="G373" s="104"/>
      <c r="H373" s="104"/>
      <c r="I373" s="104"/>
      <c r="J373" s="104"/>
      <c r="K373" s="104"/>
      <c r="L373" s="104"/>
      <c r="M373" s="104"/>
      <c r="N373" s="104"/>
      <c r="O373" s="104"/>
      <c r="P373" s="104"/>
      <c r="Q373" s="104"/>
    </row>
    <row r="374" spans="1:17">
      <c r="A374" s="105"/>
      <c r="B374" s="105"/>
      <c r="C374" s="104"/>
      <c r="D374" s="106"/>
      <c r="E374" s="104"/>
      <c r="F374" s="106"/>
      <c r="G374" s="106"/>
      <c r="H374" s="104"/>
      <c r="I374" s="106"/>
      <c r="J374" s="104"/>
      <c r="K374" s="104"/>
      <c r="L374" s="106"/>
      <c r="M374" s="106"/>
      <c r="N374" s="104"/>
      <c r="O374" s="104"/>
      <c r="P374" s="106"/>
      <c r="Q374" s="104"/>
    </row>
    <row r="375" spans="1:17">
      <c r="A375" s="105"/>
      <c r="B375" s="105"/>
      <c r="C375" s="104"/>
      <c r="D375" s="106"/>
      <c r="E375" s="106"/>
      <c r="F375" s="106"/>
      <c r="G375" s="106"/>
      <c r="H375" s="106"/>
      <c r="I375" s="106"/>
      <c r="J375" s="106"/>
      <c r="K375" s="104"/>
      <c r="L375" s="106"/>
      <c r="M375" s="106"/>
      <c r="N375" s="106"/>
      <c r="O375" s="106"/>
      <c r="P375" s="104"/>
      <c r="Q375" s="104"/>
    </row>
    <row r="376" spans="1:17">
      <c r="A376" s="105"/>
      <c r="B376" s="105"/>
      <c r="C376" s="104"/>
      <c r="D376" s="104"/>
      <c r="E376" s="106"/>
      <c r="F376" s="104"/>
      <c r="G376" s="106"/>
      <c r="H376" s="106"/>
      <c r="I376" s="104"/>
      <c r="J376" s="104"/>
      <c r="K376" s="104"/>
      <c r="L376" s="104"/>
      <c r="M376" s="106"/>
      <c r="N376" s="104"/>
      <c r="O376" s="104"/>
      <c r="P376" s="104"/>
      <c r="Q376" s="104"/>
    </row>
    <row r="377" spans="1:17">
      <c r="A377" s="105"/>
      <c r="B377" s="105"/>
      <c r="C377" s="104"/>
      <c r="D377" s="106"/>
      <c r="E377" s="106"/>
      <c r="F377" s="104"/>
      <c r="G377" s="106"/>
      <c r="H377" s="106"/>
      <c r="I377" s="106"/>
      <c r="J377" s="106"/>
      <c r="K377" s="104"/>
      <c r="L377" s="106"/>
      <c r="M377" s="104"/>
      <c r="N377" s="106"/>
      <c r="O377" s="106"/>
      <c r="P377" s="106"/>
      <c r="Q377" s="106"/>
    </row>
    <row r="378" spans="1:17">
      <c r="A378" s="105"/>
      <c r="B378" s="105"/>
      <c r="C378" s="104"/>
      <c r="D378" s="104"/>
      <c r="E378" s="106"/>
      <c r="F378" s="104"/>
      <c r="G378" s="106"/>
      <c r="H378" s="106"/>
      <c r="I378" s="106"/>
      <c r="J378" s="104"/>
      <c r="K378" s="106"/>
      <c r="L378" s="106"/>
      <c r="M378" s="106"/>
      <c r="N378" s="104"/>
      <c r="O378" s="106"/>
      <c r="P378" s="104"/>
      <c r="Q378" s="106"/>
    </row>
    <row r="379" spans="1:17">
      <c r="A379" s="105"/>
      <c r="B379" s="105"/>
      <c r="C379" s="104"/>
      <c r="D379" s="104"/>
      <c r="E379" s="104"/>
      <c r="F379" s="104"/>
      <c r="G379" s="104"/>
      <c r="H379" s="104"/>
      <c r="I379" s="104"/>
      <c r="J379" s="104"/>
      <c r="K379" s="104"/>
      <c r="L379" s="104"/>
      <c r="M379" s="104"/>
      <c r="N379" s="104"/>
      <c r="O379" s="104"/>
      <c r="P379" s="104"/>
      <c r="Q379" s="104"/>
    </row>
    <row r="380" spans="1:17">
      <c r="A380" s="105"/>
      <c r="B380" s="105"/>
      <c r="C380" s="104"/>
      <c r="D380" s="104"/>
      <c r="E380" s="104"/>
      <c r="F380" s="104"/>
      <c r="G380" s="104"/>
      <c r="H380" s="104"/>
      <c r="I380" s="104"/>
      <c r="J380" s="104"/>
      <c r="K380" s="104"/>
      <c r="L380" s="104"/>
      <c r="M380" s="104"/>
      <c r="N380" s="104"/>
      <c r="O380" s="104"/>
      <c r="P380" s="104"/>
      <c r="Q380" s="104"/>
    </row>
    <row r="381" spans="1:17">
      <c r="A381" s="105"/>
      <c r="B381" s="105"/>
      <c r="C381" s="106"/>
      <c r="D381" s="106"/>
      <c r="E381" s="106"/>
      <c r="F381" s="106"/>
      <c r="G381" s="106"/>
      <c r="H381" s="106"/>
      <c r="I381" s="106"/>
      <c r="J381" s="106"/>
      <c r="K381" s="106"/>
      <c r="L381" s="106"/>
      <c r="M381" s="106"/>
      <c r="N381" s="106"/>
      <c r="O381" s="106"/>
      <c r="P381" s="106"/>
      <c r="Q381" s="106"/>
    </row>
    <row r="382" spans="1:17">
      <c r="A382" s="105"/>
      <c r="B382" s="105"/>
      <c r="C382" s="106"/>
      <c r="D382" s="106"/>
      <c r="E382" s="106"/>
      <c r="F382" s="106"/>
      <c r="G382" s="106"/>
      <c r="H382" s="106"/>
      <c r="I382" s="106"/>
      <c r="J382" s="106"/>
      <c r="K382" s="106"/>
      <c r="L382" s="106"/>
      <c r="M382" s="106"/>
      <c r="N382" s="106"/>
      <c r="O382" s="106"/>
      <c r="P382" s="106"/>
      <c r="Q382" s="106"/>
    </row>
    <row r="383" spans="1:17">
      <c r="A383" s="105"/>
      <c r="B383" s="105"/>
      <c r="C383" s="104"/>
      <c r="D383" s="104"/>
      <c r="E383" s="106"/>
      <c r="F383" s="106"/>
      <c r="G383" s="106"/>
      <c r="H383" s="106"/>
      <c r="I383" s="106"/>
      <c r="J383" s="106"/>
      <c r="K383" s="106"/>
      <c r="L383" s="106"/>
      <c r="M383" s="106"/>
      <c r="N383" s="106"/>
      <c r="O383" s="106"/>
      <c r="P383" s="106"/>
      <c r="Q383" s="106"/>
    </row>
    <row r="385" spans="1:17">
      <c r="A385" s="105"/>
      <c r="B385" s="105"/>
      <c r="C385" s="104"/>
      <c r="D385" s="104"/>
      <c r="E385" s="104"/>
      <c r="F385" s="104"/>
      <c r="G385" s="104"/>
      <c r="H385" s="104"/>
      <c r="I385" s="104"/>
      <c r="J385" s="104"/>
      <c r="K385" s="104"/>
      <c r="L385" s="104"/>
      <c r="M385" s="104"/>
      <c r="N385" s="104"/>
      <c r="O385" s="104"/>
      <c r="P385" s="104"/>
      <c r="Q385" s="104"/>
    </row>
    <row r="386" spans="1:17">
      <c r="A386" s="105"/>
      <c r="B386" s="105"/>
    </row>
    <row r="387" spans="1:17">
      <c r="A387" s="105"/>
      <c r="B387" s="105"/>
      <c r="C387" s="104"/>
      <c r="D387" s="104"/>
      <c r="E387" s="104"/>
      <c r="F387" s="104"/>
      <c r="G387" s="104"/>
      <c r="H387" s="106"/>
      <c r="I387" s="106"/>
      <c r="J387" s="104"/>
      <c r="K387" s="104"/>
      <c r="L387" s="104"/>
      <c r="M387" s="104"/>
      <c r="N387" s="104"/>
      <c r="O387" s="104"/>
      <c r="P387" s="104"/>
      <c r="Q387" s="104"/>
    </row>
    <row r="388" spans="1:17">
      <c r="A388" s="105"/>
      <c r="B388" s="105"/>
      <c r="C388" s="104"/>
      <c r="D388" s="106"/>
      <c r="E388" s="104"/>
      <c r="F388" s="104"/>
      <c r="G388" s="104"/>
      <c r="H388" s="106"/>
      <c r="I388" s="104"/>
      <c r="J388" s="106"/>
      <c r="K388" s="106"/>
      <c r="L388" s="104"/>
      <c r="M388" s="104"/>
      <c r="N388" s="106"/>
      <c r="O388" s="106"/>
      <c r="P388" s="106"/>
      <c r="Q388" s="104"/>
    </row>
    <row r="389" spans="1:17">
      <c r="A389" s="105"/>
      <c r="B389" s="105"/>
      <c r="C389" s="106"/>
      <c r="D389" s="106"/>
      <c r="E389" s="106"/>
      <c r="F389" s="106"/>
      <c r="G389" s="106"/>
      <c r="H389" s="106"/>
      <c r="I389" s="106"/>
      <c r="J389" s="106"/>
      <c r="K389" s="106"/>
      <c r="L389" s="106"/>
      <c r="M389" s="106"/>
      <c r="N389" s="106"/>
      <c r="O389" s="106"/>
      <c r="P389" s="106"/>
      <c r="Q389" s="106"/>
    </row>
    <row r="390" spans="1:17">
      <c r="A390" s="105"/>
      <c r="B390" s="105"/>
      <c r="C390" s="104"/>
      <c r="D390" s="104"/>
      <c r="E390" s="104"/>
      <c r="F390" s="104"/>
      <c r="G390" s="104"/>
      <c r="H390" s="104"/>
      <c r="I390" s="104"/>
      <c r="J390" s="104"/>
      <c r="K390" s="104"/>
      <c r="L390" s="104"/>
      <c r="M390" s="104"/>
      <c r="N390" s="104"/>
      <c r="O390" s="104"/>
      <c r="P390" s="104"/>
      <c r="Q390" s="104"/>
    </row>
    <row r="391" spans="1:17">
      <c r="A391" s="105"/>
      <c r="B391" s="105"/>
      <c r="C391" s="104"/>
      <c r="D391" s="104"/>
      <c r="E391" s="106"/>
      <c r="F391" s="106"/>
      <c r="G391" s="106"/>
      <c r="H391" s="106"/>
      <c r="I391" s="104"/>
      <c r="J391" s="106"/>
      <c r="K391" s="106"/>
      <c r="L391" s="104"/>
      <c r="M391" s="106"/>
      <c r="N391" s="106"/>
      <c r="O391" s="106"/>
      <c r="P391" s="106"/>
      <c r="Q391" s="106"/>
    </row>
    <row r="392" spans="1:17">
      <c r="A392" s="105"/>
      <c r="B392" s="105"/>
      <c r="C392" s="104"/>
      <c r="D392" s="104"/>
      <c r="E392" s="104"/>
      <c r="F392" s="104"/>
      <c r="G392" s="104"/>
      <c r="H392" s="104"/>
      <c r="I392" s="106"/>
      <c r="J392" s="104"/>
      <c r="K392" s="106"/>
      <c r="L392" s="104"/>
      <c r="M392" s="106"/>
      <c r="N392" s="104"/>
      <c r="O392" s="106"/>
      <c r="P392" s="104"/>
      <c r="Q392" s="104"/>
    </row>
    <row r="393" spans="1:17">
      <c r="A393" s="105"/>
      <c r="B393" s="105"/>
      <c r="C393" s="104"/>
      <c r="D393" s="104"/>
      <c r="E393" s="104"/>
      <c r="F393" s="104"/>
      <c r="G393" s="104"/>
      <c r="H393" s="104"/>
      <c r="I393" s="104"/>
      <c r="J393" s="104"/>
      <c r="K393" s="104"/>
      <c r="L393" s="104"/>
      <c r="M393" s="104"/>
      <c r="N393" s="104"/>
      <c r="O393" s="104"/>
      <c r="P393" s="104"/>
      <c r="Q393" s="104"/>
    </row>
    <row r="394" spans="1:17">
      <c r="A394" s="105"/>
      <c r="B394" s="105"/>
      <c r="C394" s="104"/>
      <c r="D394" s="104"/>
      <c r="E394" s="104"/>
      <c r="F394" s="104"/>
      <c r="G394" s="104"/>
      <c r="H394" s="104"/>
      <c r="I394" s="104"/>
      <c r="J394" s="104"/>
      <c r="K394" s="104"/>
      <c r="L394" s="104"/>
      <c r="M394" s="104"/>
      <c r="N394" s="104"/>
      <c r="O394" s="104"/>
      <c r="P394" s="104"/>
      <c r="Q394" s="104"/>
    </row>
    <row r="395" spans="1:17">
      <c r="A395" s="105"/>
      <c r="B395" s="105"/>
      <c r="C395" s="104"/>
      <c r="D395" s="104"/>
      <c r="E395" s="104"/>
      <c r="F395" s="104"/>
      <c r="G395" s="104"/>
      <c r="H395" s="104"/>
      <c r="I395" s="104"/>
      <c r="J395" s="104"/>
      <c r="K395" s="104"/>
      <c r="L395" s="104"/>
      <c r="M395" s="104"/>
      <c r="N395" s="104"/>
      <c r="O395" s="104"/>
      <c r="P395" s="104"/>
      <c r="Q395" s="104"/>
    </row>
    <row r="396" spans="1:17">
      <c r="A396" s="105"/>
      <c r="B396" s="105"/>
      <c r="C396" s="104"/>
      <c r="D396" s="104"/>
      <c r="E396" s="104"/>
      <c r="F396" s="104"/>
      <c r="G396" s="104"/>
      <c r="H396" s="104"/>
      <c r="I396" s="104"/>
      <c r="J396" s="104"/>
      <c r="K396" s="104"/>
      <c r="L396" s="104"/>
      <c r="M396" s="104"/>
      <c r="N396" s="104"/>
      <c r="O396" s="104"/>
      <c r="P396" s="104"/>
      <c r="Q396" s="104"/>
    </row>
    <row r="397" spans="1:17">
      <c r="A397" s="105"/>
      <c r="B397" s="105"/>
      <c r="C397" s="104"/>
      <c r="D397" s="104"/>
      <c r="E397" s="104"/>
      <c r="F397" s="104"/>
      <c r="G397" s="104"/>
      <c r="H397" s="104"/>
      <c r="I397" s="104"/>
      <c r="J397" s="104"/>
      <c r="K397" s="104"/>
      <c r="L397" s="104"/>
      <c r="M397" s="104"/>
      <c r="N397" s="104"/>
      <c r="O397" s="104"/>
      <c r="P397" s="104"/>
      <c r="Q397" s="104"/>
    </row>
    <row r="398" spans="1:17">
      <c r="A398" s="105"/>
      <c r="B398" s="105"/>
      <c r="C398" s="104"/>
      <c r="D398" s="104"/>
      <c r="E398" s="104"/>
      <c r="F398" s="106"/>
      <c r="G398" s="106"/>
      <c r="H398" s="106"/>
      <c r="I398" s="104"/>
      <c r="J398" s="104"/>
      <c r="K398" s="106"/>
      <c r="L398" s="106"/>
      <c r="M398" s="106"/>
      <c r="N398" s="104"/>
      <c r="O398" s="106"/>
      <c r="P398" s="104"/>
      <c r="Q398" s="104"/>
    </row>
    <row r="399" spans="1:17">
      <c r="A399" s="105"/>
      <c r="B399" s="105"/>
      <c r="C399" s="104"/>
      <c r="D399" s="104"/>
      <c r="E399" s="104"/>
      <c r="F399" s="104"/>
      <c r="G399" s="104"/>
      <c r="H399" s="104"/>
      <c r="I399" s="104"/>
      <c r="J399" s="104"/>
      <c r="K399" s="104"/>
      <c r="L399" s="104"/>
      <c r="M399" s="104"/>
      <c r="N399" s="104"/>
      <c r="O399" s="106"/>
      <c r="P399" s="104"/>
      <c r="Q399" s="104"/>
    </row>
    <row r="400" spans="1:17">
      <c r="A400" s="105"/>
      <c r="B400" s="105"/>
      <c r="C400" s="104"/>
      <c r="D400" s="104"/>
      <c r="E400" s="104"/>
      <c r="F400" s="104"/>
      <c r="G400" s="104"/>
      <c r="H400" s="104"/>
      <c r="I400" s="104"/>
      <c r="J400" s="104"/>
      <c r="K400" s="104"/>
      <c r="L400" s="104"/>
      <c r="M400" s="104"/>
      <c r="N400" s="104"/>
      <c r="O400" s="104"/>
      <c r="P400" s="104"/>
      <c r="Q400" s="104"/>
    </row>
    <row r="401" spans="1:17">
      <c r="A401" s="105"/>
      <c r="B401" s="105"/>
      <c r="C401" s="104"/>
      <c r="D401" s="104"/>
      <c r="E401" s="104"/>
      <c r="F401" s="104"/>
      <c r="G401" s="104"/>
      <c r="H401" s="104"/>
      <c r="I401" s="104"/>
      <c r="J401" s="104"/>
      <c r="K401" s="104"/>
      <c r="L401" s="104"/>
      <c r="M401" s="104"/>
      <c r="N401" s="104"/>
      <c r="O401" s="104"/>
      <c r="P401" s="104"/>
      <c r="Q401" s="104"/>
    </row>
    <row r="402" spans="1:17">
      <c r="A402" s="105"/>
      <c r="B402" s="105"/>
      <c r="C402" s="104"/>
      <c r="D402" s="104"/>
      <c r="E402" s="104"/>
      <c r="F402" s="106"/>
      <c r="G402" s="106"/>
      <c r="H402" s="106"/>
      <c r="I402" s="106"/>
      <c r="J402" s="106"/>
      <c r="K402" s="106"/>
      <c r="L402" s="106"/>
      <c r="M402" s="106"/>
      <c r="N402" s="106"/>
      <c r="O402" s="104"/>
      <c r="P402" s="106"/>
      <c r="Q402" s="106"/>
    </row>
    <row r="403" spans="1:17">
      <c r="A403" s="105"/>
      <c r="B403" s="105"/>
      <c r="C403" s="106"/>
      <c r="D403" s="106"/>
      <c r="E403" s="106"/>
      <c r="F403" s="106"/>
      <c r="G403" s="106"/>
      <c r="H403" s="106"/>
      <c r="I403" s="106"/>
      <c r="J403" s="106"/>
      <c r="K403" s="106"/>
      <c r="L403" s="106"/>
      <c r="M403" s="106"/>
      <c r="N403" s="106"/>
      <c r="O403" s="106"/>
      <c r="P403" s="106"/>
      <c r="Q403" s="106"/>
    </row>
    <row r="404" spans="1:17">
      <c r="A404" s="105"/>
      <c r="B404" s="105"/>
      <c r="C404" s="104"/>
      <c r="D404" s="106"/>
      <c r="E404" s="106"/>
      <c r="F404" s="106"/>
      <c r="G404" s="106"/>
      <c r="H404" s="106"/>
      <c r="I404" s="106"/>
      <c r="J404" s="106"/>
      <c r="K404" s="106"/>
      <c r="L404" s="106"/>
      <c r="M404" s="104"/>
      <c r="N404" s="106"/>
      <c r="O404" s="106"/>
      <c r="P404" s="106"/>
      <c r="Q404" s="106"/>
    </row>
    <row r="406" spans="1:17">
      <c r="A406" s="105"/>
      <c r="B406" s="105"/>
      <c r="C406" s="104"/>
      <c r="D406" s="106"/>
      <c r="E406" s="104"/>
      <c r="F406" s="104"/>
      <c r="G406" s="104"/>
      <c r="H406" s="106"/>
      <c r="I406" s="104"/>
      <c r="J406" s="104"/>
      <c r="K406" s="104"/>
      <c r="L406" s="104"/>
      <c r="M406" s="104"/>
      <c r="N406" s="104"/>
      <c r="O406" s="104"/>
      <c r="P406" s="104"/>
      <c r="Q406" s="104"/>
    </row>
    <row r="407" spans="1:17">
      <c r="A407" s="105"/>
      <c r="B407" s="105"/>
    </row>
    <row r="408" spans="1:17">
      <c r="A408" s="105"/>
      <c r="B408" s="105"/>
      <c r="C408" s="104"/>
      <c r="D408" s="106"/>
      <c r="E408" s="104"/>
      <c r="F408" s="104"/>
      <c r="G408" s="104"/>
      <c r="H408" s="106"/>
      <c r="I408" s="104"/>
      <c r="J408" s="104"/>
      <c r="K408" s="104"/>
      <c r="L408" s="104"/>
      <c r="M408" s="104"/>
      <c r="N408" s="104"/>
      <c r="O408" s="104"/>
      <c r="P408" s="104"/>
      <c r="Q408" s="104"/>
    </row>
    <row r="409" spans="1:17">
      <c r="A409" s="105"/>
      <c r="B409" s="105"/>
      <c r="C409" s="106"/>
      <c r="D409" s="106"/>
      <c r="E409" s="106"/>
      <c r="F409" s="106"/>
      <c r="G409" s="106"/>
      <c r="H409" s="106"/>
      <c r="I409" s="106"/>
      <c r="J409" s="106"/>
      <c r="K409" s="106"/>
      <c r="L409" s="106"/>
      <c r="M409" s="106"/>
      <c r="N409" s="106"/>
      <c r="O409" s="106"/>
      <c r="P409" s="106"/>
      <c r="Q409" s="106"/>
    </row>
    <row r="410" spans="1:17">
      <c r="A410" s="105"/>
      <c r="B410" s="105"/>
      <c r="C410" s="106"/>
      <c r="D410" s="106"/>
      <c r="E410" s="106"/>
      <c r="F410" s="106"/>
      <c r="G410" s="106"/>
      <c r="H410" s="106"/>
      <c r="I410" s="106"/>
      <c r="J410" s="106"/>
      <c r="K410" s="106"/>
      <c r="L410" s="106"/>
      <c r="M410" s="106"/>
      <c r="N410" s="106"/>
      <c r="O410" s="106"/>
      <c r="P410" s="106"/>
      <c r="Q410" s="106"/>
    </row>
    <row r="411" spans="1:17">
      <c r="A411" s="105"/>
      <c r="B411" s="105"/>
      <c r="C411" s="104"/>
      <c r="D411" s="106"/>
      <c r="E411" s="104"/>
      <c r="F411" s="106"/>
      <c r="G411" s="106"/>
      <c r="H411" s="106"/>
      <c r="I411" s="106"/>
      <c r="J411" s="104"/>
      <c r="K411" s="106"/>
      <c r="L411" s="104"/>
      <c r="M411" s="104"/>
      <c r="N411" s="104"/>
      <c r="O411" s="106"/>
      <c r="P411" s="104"/>
      <c r="Q411" s="104"/>
    </row>
    <row r="412" spans="1:17">
      <c r="A412" s="105"/>
      <c r="B412" s="105"/>
      <c r="C412" s="106"/>
      <c r="D412" s="106"/>
      <c r="E412" s="106"/>
      <c r="F412" s="106"/>
      <c r="G412" s="106"/>
      <c r="H412" s="106"/>
      <c r="I412" s="106"/>
      <c r="J412" s="106"/>
      <c r="K412" s="106"/>
      <c r="L412" s="106"/>
      <c r="M412" s="106"/>
      <c r="N412" s="106"/>
      <c r="O412" s="106"/>
      <c r="P412" s="106"/>
      <c r="Q412" s="106"/>
    </row>
    <row r="413" spans="1:17">
      <c r="A413" s="105"/>
      <c r="B413" s="105"/>
      <c r="C413" s="106"/>
      <c r="D413" s="106"/>
      <c r="E413" s="106"/>
      <c r="F413" s="106"/>
      <c r="G413" s="106"/>
      <c r="H413" s="106"/>
      <c r="I413" s="106"/>
      <c r="J413" s="106"/>
      <c r="K413" s="106"/>
      <c r="L413" s="106"/>
      <c r="M413" s="106"/>
      <c r="N413" s="106"/>
      <c r="O413" s="106"/>
      <c r="P413" s="106"/>
      <c r="Q413" s="106"/>
    </row>
    <row r="414" spans="1:17">
      <c r="A414" s="105"/>
      <c r="B414" s="105"/>
      <c r="C414" s="104"/>
      <c r="D414" s="106"/>
      <c r="E414" s="104"/>
      <c r="F414" s="106"/>
      <c r="G414" s="104"/>
      <c r="H414" s="106"/>
      <c r="I414" s="106"/>
      <c r="J414" s="106"/>
      <c r="K414" s="106"/>
      <c r="L414" s="104"/>
      <c r="M414" s="106"/>
      <c r="N414" s="104"/>
      <c r="O414" s="106"/>
      <c r="P414" s="104"/>
      <c r="Q414" s="104"/>
    </row>
    <row r="415" spans="1:17">
      <c r="A415" s="105"/>
      <c r="B415" s="105"/>
      <c r="C415" s="104"/>
      <c r="D415" s="106"/>
      <c r="E415" s="106"/>
      <c r="F415" s="106"/>
      <c r="G415" s="104"/>
      <c r="H415" s="106"/>
      <c r="I415" s="106"/>
      <c r="J415" s="106"/>
      <c r="K415" s="106"/>
      <c r="L415" s="106"/>
      <c r="M415" s="106"/>
      <c r="N415" s="106"/>
      <c r="O415" s="106"/>
      <c r="P415" s="106"/>
      <c r="Q415" s="106"/>
    </row>
    <row r="416" spans="1:17">
      <c r="A416" s="105"/>
      <c r="B416" s="105"/>
      <c r="C416" s="106"/>
      <c r="D416" s="106"/>
      <c r="E416" s="106"/>
      <c r="F416" s="106"/>
      <c r="G416" s="106"/>
      <c r="H416" s="106"/>
      <c r="I416" s="106"/>
      <c r="J416" s="106"/>
      <c r="K416" s="106"/>
      <c r="L416" s="106"/>
      <c r="M416" s="106"/>
      <c r="N416" s="106"/>
      <c r="O416" s="106"/>
      <c r="P416" s="106"/>
      <c r="Q416" s="106"/>
    </row>
    <row r="417" spans="1:17">
      <c r="A417" s="105"/>
      <c r="B417" s="105"/>
      <c r="C417" s="106"/>
      <c r="D417" s="106"/>
      <c r="E417" s="106"/>
      <c r="F417" s="106"/>
      <c r="G417" s="106"/>
      <c r="H417" s="106"/>
      <c r="I417" s="106"/>
      <c r="J417" s="106"/>
      <c r="K417" s="106"/>
      <c r="L417" s="106"/>
      <c r="M417" s="106"/>
      <c r="N417" s="106"/>
      <c r="O417" s="106"/>
      <c r="P417" s="106"/>
      <c r="Q417" s="106"/>
    </row>
    <row r="418" spans="1:17">
      <c r="A418" s="105"/>
      <c r="B418" s="105"/>
      <c r="C418" s="104"/>
      <c r="D418" s="106"/>
      <c r="E418" s="106"/>
      <c r="F418" s="106"/>
      <c r="G418" s="106"/>
      <c r="H418" s="106"/>
      <c r="I418" s="106"/>
      <c r="J418" s="106"/>
      <c r="K418" s="106"/>
      <c r="L418" s="106"/>
      <c r="M418" s="106"/>
      <c r="N418" s="106"/>
      <c r="O418" s="106"/>
      <c r="P418" s="106"/>
      <c r="Q418" s="104"/>
    </row>
    <row r="419" spans="1:17">
      <c r="A419" s="105"/>
      <c r="B419" s="105"/>
      <c r="C419" s="106"/>
      <c r="D419" s="106"/>
      <c r="E419" s="106"/>
      <c r="F419" s="106"/>
      <c r="G419" s="106"/>
      <c r="H419" s="106"/>
      <c r="I419" s="106"/>
      <c r="J419" s="106"/>
      <c r="K419" s="106"/>
      <c r="L419" s="106"/>
      <c r="M419" s="106"/>
      <c r="N419" s="106"/>
      <c r="O419" s="106"/>
      <c r="P419" s="106"/>
      <c r="Q419" s="106"/>
    </row>
    <row r="420" spans="1:17">
      <c r="A420" s="105"/>
      <c r="B420" s="105"/>
      <c r="C420" s="106"/>
      <c r="D420" s="106"/>
      <c r="E420" s="106"/>
      <c r="F420" s="106"/>
      <c r="G420" s="106"/>
      <c r="H420" s="106"/>
      <c r="I420" s="106"/>
      <c r="J420" s="106"/>
      <c r="K420" s="106"/>
      <c r="L420" s="106"/>
      <c r="M420" s="106"/>
      <c r="N420" s="106"/>
      <c r="O420" s="106"/>
      <c r="P420" s="106"/>
      <c r="Q420" s="106"/>
    </row>
    <row r="421" spans="1:17">
      <c r="A421" s="105"/>
      <c r="B421" s="105"/>
      <c r="C421" s="106"/>
      <c r="D421" s="106"/>
      <c r="E421" s="106"/>
      <c r="F421" s="106"/>
      <c r="G421" s="106"/>
      <c r="H421" s="106"/>
      <c r="I421" s="106"/>
      <c r="J421" s="106"/>
      <c r="K421" s="106"/>
      <c r="L421" s="106"/>
      <c r="M421" s="106"/>
      <c r="N421" s="106"/>
      <c r="O421" s="106"/>
      <c r="P421" s="106"/>
      <c r="Q421" s="106"/>
    </row>
    <row r="422" spans="1:17">
      <c r="A422" s="105"/>
      <c r="B422" s="105"/>
      <c r="C422" s="106"/>
      <c r="D422" s="106"/>
      <c r="E422" s="106"/>
      <c r="F422" s="106"/>
      <c r="G422" s="106"/>
      <c r="H422" s="106"/>
      <c r="I422" s="106"/>
      <c r="J422" s="106"/>
      <c r="K422" s="106"/>
      <c r="L422" s="106"/>
      <c r="M422" s="106"/>
      <c r="N422" s="106"/>
      <c r="O422" s="106"/>
      <c r="P422" s="106"/>
      <c r="Q422" s="106"/>
    </row>
    <row r="423" spans="1:17">
      <c r="A423" s="105"/>
      <c r="B423" s="105"/>
      <c r="C423" s="106"/>
      <c r="D423" s="106"/>
      <c r="E423" s="106"/>
      <c r="F423" s="106"/>
      <c r="G423" s="106"/>
      <c r="H423" s="106"/>
      <c r="I423" s="106"/>
      <c r="J423" s="106"/>
      <c r="K423" s="106"/>
      <c r="L423" s="106"/>
      <c r="M423" s="106"/>
      <c r="N423" s="106"/>
      <c r="O423" s="106"/>
      <c r="P423" s="106"/>
      <c r="Q423" s="106"/>
    </row>
    <row r="424" spans="1:17">
      <c r="A424" s="105"/>
      <c r="B424" s="105"/>
      <c r="C424" s="106"/>
      <c r="D424" s="106"/>
      <c r="E424" s="106"/>
      <c r="F424" s="106"/>
      <c r="G424" s="106"/>
      <c r="H424" s="106"/>
      <c r="I424" s="106"/>
      <c r="J424" s="106"/>
      <c r="K424" s="106"/>
      <c r="L424" s="106"/>
      <c r="M424" s="106"/>
      <c r="N424" s="106"/>
      <c r="O424" s="106"/>
      <c r="P424" s="106"/>
      <c r="Q424" s="106"/>
    </row>
    <row r="425" spans="1:17">
      <c r="A425" s="105"/>
      <c r="B425" s="105"/>
      <c r="C425" s="106"/>
      <c r="D425" s="106"/>
      <c r="E425" s="106"/>
      <c r="F425" s="106"/>
      <c r="G425" s="106"/>
      <c r="H425" s="106"/>
      <c r="I425" s="106"/>
      <c r="J425" s="106"/>
      <c r="K425" s="106"/>
      <c r="L425" s="106"/>
      <c r="M425" s="106"/>
      <c r="N425" s="106"/>
      <c r="O425" s="106"/>
      <c r="P425" s="106"/>
      <c r="Q425" s="106"/>
    </row>
    <row r="427" spans="1:17">
      <c r="A427" s="105"/>
      <c r="B427" s="105"/>
      <c r="C427" s="104"/>
      <c r="D427" s="104"/>
      <c r="E427" s="104"/>
      <c r="F427" s="104"/>
      <c r="G427" s="104"/>
      <c r="H427" s="104"/>
      <c r="I427" s="104"/>
      <c r="J427" s="104"/>
      <c r="K427" s="104"/>
      <c r="L427" s="104"/>
      <c r="M427" s="104"/>
      <c r="N427" s="104"/>
      <c r="O427" s="104"/>
      <c r="P427" s="104"/>
      <c r="Q427" s="104"/>
    </row>
    <row r="428" spans="1:17">
      <c r="A428" s="105"/>
      <c r="B428" s="105"/>
    </row>
    <row r="429" spans="1:17">
      <c r="A429" s="105"/>
      <c r="B429" s="105"/>
      <c r="C429" s="104"/>
      <c r="D429" s="106"/>
      <c r="E429" s="104"/>
      <c r="F429" s="104"/>
      <c r="G429" s="104"/>
      <c r="H429" s="106"/>
      <c r="I429" s="104"/>
      <c r="J429" s="104"/>
      <c r="K429" s="104"/>
      <c r="L429" s="104"/>
      <c r="M429" s="104"/>
      <c r="N429" s="104"/>
      <c r="O429" s="106"/>
      <c r="P429" s="104"/>
      <c r="Q429" s="104"/>
    </row>
    <row r="430" spans="1:17">
      <c r="A430" s="105"/>
      <c r="B430" s="105"/>
      <c r="C430" s="104"/>
      <c r="D430" s="106"/>
      <c r="E430" s="106"/>
      <c r="F430" s="106"/>
      <c r="G430" s="104"/>
      <c r="H430" s="106"/>
      <c r="I430" s="106"/>
      <c r="J430" s="106"/>
      <c r="K430" s="106"/>
      <c r="L430" s="106"/>
      <c r="M430" s="106"/>
      <c r="N430" s="106"/>
      <c r="O430" s="106"/>
      <c r="P430" s="106"/>
      <c r="Q430" s="106"/>
    </row>
    <row r="431" spans="1:17">
      <c r="A431" s="105"/>
      <c r="B431" s="105"/>
      <c r="C431" s="106"/>
      <c r="D431" s="106"/>
      <c r="E431" s="106"/>
      <c r="F431" s="106"/>
      <c r="G431" s="106"/>
      <c r="H431" s="106"/>
      <c r="I431" s="106"/>
      <c r="J431" s="106"/>
      <c r="K431" s="106"/>
      <c r="L431" s="106"/>
      <c r="M431" s="106"/>
      <c r="N431" s="106"/>
      <c r="O431" s="106"/>
      <c r="P431" s="106"/>
      <c r="Q431" s="106"/>
    </row>
    <row r="432" spans="1:17">
      <c r="A432" s="105"/>
      <c r="B432" s="105"/>
      <c r="C432" s="104"/>
      <c r="D432" s="104"/>
      <c r="E432" s="104"/>
      <c r="F432" s="104"/>
      <c r="G432" s="106"/>
      <c r="H432" s="104"/>
      <c r="I432" s="106"/>
      <c r="J432" s="104"/>
      <c r="K432" s="104"/>
      <c r="L432" s="104"/>
      <c r="M432" s="104"/>
      <c r="N432" s="104"/>
      <c r="O432" s="104"/>
      <c r="P432" s="106"/>
      <c r="Q432" s="104"/>
    </row>
    <row r="433" spans="1:17">
      <c r="A433" s="105"/>
      <c r="B433" s="105"/>
      <c r="C433" s="104"/>
      <c r="D433" s="106"/>
      <c r="E433" s="106"/>
      <c r="F433" s="106"/>
      <c r="G433" s="106"/>
      <c r="H433" s="106"/>
      <c r="I433" s="106"/>
      <c r="J433" s="104"/>
      <c r="K433" s="106"/>
      <c r="L433" s="106"/>
      <c r="M433" s="106"/>
      <c r="N433" s="104"/>
      <c r="O433" s="106"/>
      <c r="P433" s="106"/>
      <c r="Q433" s="106"/>
    </row>
    <row r="434" spans="1:17">
      <c r="A434" s="105"/>
      <c r="B434" s="105"/>
      <c r="C434" s="104"/>
      <c r="D434" s="104"/>
      <c r="E434" s="104"/>
      <c r="F434" s="104"/>
      <c r="G434" s="104"/>
      <c r="H434" s="104"/>
      <c r="I434" s="104"/>
      <c r="J434" s="104"/>
      <c r="K434" s="106"/>
      <c r="L434" s="104"/>
      <c r="M434" s="104"/>
      <c r="N434" s="104"/>
      <c r="O434" s="104"/>
      <c r="P434" s="104"/>
      <c r="Q434" s="106"/>
    </row>
    <row r="435" spans="1:17">
      <c r="A435" s="105"/>
      <c r="B435" s="105"/>
      <c r="C435" s="104"/>
      <c r="D435" s="104"/>
      <c r="E435" s="104"/>
      <c r="F435" s="106"/>
      <c r="G435" s="104"/>
      <c r="H435" s="104"/>
      <c r="I435" s="104"/>
      <c r="J435" s="104"/>
      <c r="K435" s="104"/>
      <c r="L435" s="104"/>
      <c r="M435" s="104"/>
      <c r="N435" s="104"/>
      <c r="O435" s="104"/>
      <c r="P435" s="104"/>
      <c r="Q435" s="104"/>
    </row>
    <row r="436" spans="1:17">
      <c r="A436" s="105"/>
      <c r="B436" s="105"/>
      <c r="C436" s="104"/>
      <c r="D436" s="104"/>
      <c r="E436" s="104"/>
      <c r="F436" s="106"/>
      <c r="G436" s="106"/>
      <c r="H436" s="104"/>
      <c r="I436" s="104"/>
      <c r="J436" s="104"/>
      <c r="K436" s="104"/>
      <c r="L436" s="104"/>
      <c r="M436" s="104"/>
      <c r="N436" s="104"/>
      <c r="O436" s="104"/>
      <c r="P436" s="104"/>
      <c r="Q436" s="104"/>
    </row>
    <row r="437" spans="1:17">
      <c r="A437" s="105"/>
      <c r="B437" s="105"/>
      <c r="C437" s="104"/>
      <c r="D437" s="106"/>
      <c r="E437" s="104"/>
      <c r="F437" s="104"/>
      <c r="G437" s="104"/>
      <c r="H437" s="106"/>
      <c r="I437" s="104"/>
      <c r="J437" s="104"/>
      <c r="K437" s="106"/>
      <c r="L437" s="106"/>
      <c r="M437" s="106"/>
      <c r="N437" s="104"/>
      <c r="O437" s="106"/>
      <c r="P437" s="104"/>
      <c r="Q437" s="106"/>
    </row>
    <row r="438" spans="1:17">
      <c r="A438" s="105"/>
      <c r="B438" s="105"/>
      <c r="C438" s="104"/>
      <c r="D438" s="106"/>
      <c r="E438" s="106"/>
      <c r="F438" s="106"/>
      <c r="G438" s="106"/>
      <c r="H438" s="106"/>
      <c r="I438" s="106"/>
      <c r="J438" s="106"/>
      <c r="K438" s="104"/>
      <c r="L438" s="106"/>
      <c r="M438" s="106"/>
      <c r="N438" s="106"/>
      <c r="O438" s="106"/>
      <c r="P438" s="106"/>
      <c r="Q438" s="106"/>
    </row>
    <row r="439" spans="1:17">
      <c r="A439" s="105"/>
      <c r="B439" s="105"/>
      <c r="C439" s="104"/>
      <c r="D439" s="104"/>
      <c r="E439" s="104"/>
      <c r="F439" s="104"/>
      <c r="G439" s="106"/>
      <c r="H439" s="104"/>
      <c r="I439" s="104"/>
      <c r="J439" s="106"/>
      <c r="K439" s="106"/>
      <c r="L439" s="104"/>
      <c r="M439" s="106"/>
      <c r="N439" s="104"/>
      <c r="O439" s="106"/>
      <c r="P439" s="104"/>
      <c r="Q439" s="104"/>
    </row>
    <row r="440" spans="1:17">
      <c r="A440" s="105"/>
      <c r="B440" s="105"/>
      <c r="C440" s="104"/>
      <c r="D440" s="104"/>
      <c r="E440" s="106"/>
      <c r="F440" s="106"/>
      <c r="G440" s="106"/>
      <c r="H440" s="106"/>
      <c r="I440" s="106"/>
      <c r="J440" s="106"/>
      <c r="K440" s="106"/>
      <c r="L440" s="106"/>
      <c r="M440" s="106"/>
      <c r="N440" s="106"/>
      <c r="O440" s="106"/>
      <c r="P440" s="106"/>
      <c r="Q440" s="106"/>
    </row>
    <row r="441" spans="1:17">
      <c r="A441" s="105"/>
      <c r="B441" s="105"/>
      <c r="C441" s="104"/>
      <c r="D441" s="104"/>
      <c r="E441" s="106"/>
      <c r="F441" s="106"/>
      <c r="G441" s="106"/>
      <c r="H441" s="106"/>
      <c r="I441" s="106"/>
      <c r="J441" s="106"/>
      <c r="K441" s="106"/>
      <c r="L441" s="104"/>
      <c r="M441" s="106"/>
      <c r="N441" s="106"/>
      <c r="O441" s="106"/>
      <c r="P441" s="106"/>
      <c r="Q441" s="106"/>
    </row>
    <row r="442" spans="1:17">
      <c r="A442" s="105"/>
      <c r="B442" s="105"/>
      <c r="C442" s="104"/>
      <c r="D442" s="106"/>
      <c r="E442" s="106"/>
      <c r="F442" s="104"/>
      <c r="G442" s="106"/>
      <c r="H442" s="106"/>
      <c r="I442" s="106"/>
      <c r="J442" s="104"/>
      <c r="K442" s="106"/>
      <c r="L442" s="104"/>
      <c r="M442" s="106"/>
      <c r="N442" s="104"/>
      <c r="O442" s="106"/>
      <c r="P442" s="106"/>
      <c r="Q442" s="106"/>
    </row>
    <row r="443" spans="1:17">
      <c r="A443" s="105"/>
      <c r="B443" s="105"/>
      <c r="C443" s="104"/>
      <c r="D443" s="104"/>
      <c r="E443" s="104"/>
      <c r="F443" s="104"/>
      <c r="G443" s="106"/>
      <c r="H443" s="106"/>
      <c r="I443" s="104"/>
      <c r="J443" s="104"/>
      <c r="K443" s="106"/>
      <c r="L443" s="106"/>
      <c r="M443" s="106"/>
      <c r="N443" s="104"/>
      <c r="O443" s="106"/>
      <c r="P443" s="106"/>
      <c r="Q443" s="106"/>
    </row>
    <row r="444" spans="1:17">
      <c r="A444" s="105"/>
      <c r="B444" s="105"/>
      <c r="C444" s="104"/>
      <c r="D444" s="106"/>
      <c r="E444" s="104"/>
      <c r="F444" s="106"/>
      <c r="G444" s="106"/>
      <c r="H444" s="106"/>
      <c r="I444" s="106"/>
      <c r="J444" s="106"/>
      <c r="K444" s="106"/>
      <c r="L444" s="106"/>
      <c r="M444" s="106"/>
      <c r="N444" s="104"/>
      <c r="O444" s="104"/>
      <c r="P444" s="106"/>
      <c r="Q444" s="106"/>
    </row>
    <row r="445" spans="1:17">
      <c r="A445" s="105"/>
      <c r="B445" s="105"/>
      <c r="C445" s="106"/>
      <c r="D445" s="106"/>
      <c r="E445" s="106"/>
      <c r="F445" s="106"/>
      <c r="G445" s="106"/>
      <c r="H445" s="106"/>
      <c r="I445" s="106"/>
      <c r="J445" s="106"/>
      <c r="K445" s="106"/>
      <c r="L445" s="106"/>
      <c r="M445" s="106"/>
      <c r="N445" s="106"/>
      <c r="O445" s="106"/>
      <c r="P445" s="106"/>
      <c r="Q445" s="106"/>
    </row>
    <row r="446" spans="1:17">
      <c r="A446" s="105"/>
      <c r="B446" s="105"/>
      <c r="C446" s="106"/>
      <c r="D446" s="106"/>
      <c r="E446" s="106"/>
      <c r="F446" s="106"/>
      <c r="G446" s="106"/>
      <c r="H446" s="106"/>
      <c r="I446" s="106"/>
      <c r="J446" s="106"/>
      <c r="K446" s="106"/>
      <c r="L446" s="106"/>
      <c r="M446" s="106"/>
      <c r="N446" s="106"/>
      <c r="O446" s="106"/>
      <c r="P446" s="106"/>
      <c r="Q446" s="106"/>
    </row>
    <row r="448" spans="1:17">
      <c r="A448" s="105"/>
      <c r="B448" s="105"/>
      <c r="C448" s="104"/>
      <c r="D448" s="106"/>
      <c r="E448" s="104"/>
      <c r="F448" s="106"/>
      <c r="G448" s="106"/>
      <c r="H448" s="106"/>
      <c r="I448" s="106"/>
      <c r="J448" s="106"/>
      <c r="K448" s="106"/>
      <c r="L448" s="106"/>
      <c r="M448" s="106"/>
      <c r="N448" s="104"/>
      <c r="O448" s="106"/>
      <c r="P448" s="106"/>
      <c r="Q448" s="106"/>
    </row>
    <row r="449" spans="1:17">
      <c r="A449" s="105"/>
      <c r="B449" s="105"/>
    </row>
    <row r="450" spans="1:17">
      <c r="A450" s="105"/>
      <c r="B450" s="105"/>
      <c r="C450" s="106"/>
      <c r="D450" s="106"/>
      <c r="E450" s="106"/>
      <c r="F450" s="106"/>
      <c r="G450" s="106"/>
      <c r="H450" s="106"/>
      <c r="I450" s="106"/>
      <c r="J450" s="106"/>
      <c r="K450" s="106"/>
      <c r="L450" s="106"/>
      <c r="M450" s="106"/>
      <c r="N450" s="106"/>
      <c r="O450" s="106"/>
      <c r="P450" s="106"/>
      <c r="Q450" s="106"/>
    </row>
    <row r="451" spans="1:17">
      <c r="A451" s="105"/>
      <c r="B451" s="105"/>
      <c r="C451" s="106"/>
      <c r="D451" s="106"/>
      <c r="E451" s="106"/>
      <c r="F451" s="106"/>
      <c r="G451" s="106"/>
      <c r="H451" s="106"/>
      <c r="I451" s="106"/>
      <c r="J451" s="106"/>
      <c r="K451" s="106"/>
      <c r="L451" s="106"/>
      <c r="M451" s="106"/>
      <c r="N451" s="106"/>
      <c r="O451" s="106"/>
      <c r="P451" s="106"/>
      <c r="Q451" s="106"/>
    </row>
    <row r="452" spans="1:17">
      <c r="A452" s="105"/>
      <c r="B452" s="105"/>
      <c r="C452" s="106"/>
      <c r="D452" s="106"/>
      <c r="E452" s="106"/>
      <c r="F452" s="106"/>
      <c r="G452" s="106"/>
      <c r="H452" s="106"/>
      <c r="I452" s="106"/>
      <c r="J452" s="106"/>
      <c r="K452" s="106"/>
      <c r="L452" s="106"/>
      <c r="M452" s="106"/>
      <c r="N452" s="106"/>
      <c r="O452" s="106"/>
      <c r="P452" s="106"/>
      <c r="Q452" s="106"/>
    </row>
    <row r="453" spans="1:17">
      <c r="A453" s="105"/>
      <c r="B453" s="105"/>
      <c r="C453" s="106"/>
      <c r="D453" s="106"/>
      <c r="E453" s="106"/>
      <c r="F453" s="106"/>
      <c r="G453" s="106"/>
      <c r="H453" s="106"/>
      <c r="I453" s="106"/>
      <c r="J453" s="106"/>
      <c r="K453" s="106"/>
      <c r="L453" s="106"/>
      <c r="M453" s="106"/>
      <c r="N453" s="106"/>
      <c r="O453" s="106"/>
      <c r="P453" s="106"/>
      <c r="Q453" s="106"/>
    </row>
    <row r="454" spans="1:17">
      <c r="A454" s="105"/>
      <c r="B454" s="105"/>
      <c r="C454" s="106"/>
      <c r="D454" s="106"/>
      <c r="E454" s="106"/>
      <c r="F454" s="106"/>
      <c r="G454" s="106"/>
      <c r="H454" s="106"/>
      <c r="I454" s="106"/>
      <c r="J454" s="106"/>
      <c r="K454" s="106"/>
      <c r="L454" s="106"/>
      <c r="M454" s="106"/>
      <c r="N454" s="106"/>
      <c r="O454" s="106"/>
      <c r="P454" s="106"/>
      <c r="Q454" s="106"/>
    </row>
    <row r="455" spans="1:17">
      <c r="A455" s="105"/>
      <c r="B455" s="105"/>
      <c r="C455" s="106"/>
      <c r="D455" s="106"/>
      <c r="E455" s="106"/>
      <c r="F455" s="106"/>
      <c r="G455" s="106"/>
      <c r="H455" s="106"/>
      <c r="I455" s="106"/>
      <c r="J455" s="106"/>
      <c r="K455" s="106"/>
      <c r="L455" s="106"/>
      <c r="M455" s="106"/>
      <c r="N455" s="106"/>
      <c r="O455" s="106"/>
      <c r="P455" s="106"/>
      <c r="Q455" s="106"/>
    </row>
    <row r="456" spans="1:17">
      <c r="A456" s="105"/>
      <c r="B456" s="105"/>
      <c r="C456" s="106"/>
      <c r="D456" s="106"/>
      <c r="E456" s="106"/>
      <c r="F456" s="106"/>
      <c r="G456" s="106"/>
      <c r="H456" s="106"/>
      <c r="I456" s="106"/>
      <c r="J456" s="106"/>
      <c r="K456" s="106"/>
      <c r="L456" s="106"/>
      <c r="M456" s="106"/>
      <c r="N456" s="106"/>
      <c r="O456" s="106"/>
      <c r="P456" s="106"/>
      <c r="Q456" s="106"/>
    </row>
    <row r="457" spans="1:17">
      <c r="A457" s="105"/>
      <c r="B457" s="105"/>
      <c r="C457" s="106"/>
      <c r="D457" s="106"/>
      <c r="E457" s="106"/>
      <c r="F457" s="106"/>
      <c r="G457" s="106"/>
      <c r="H457" s="106"/>
      <c r="I457" s="106"/>
      <c r="J457" s="106"/>
      <c r="K457" s="106"/>
      <c r="L457" s="106"/>
      <c r="M457" s="106"/>
      <c r="N457" s="106"/>
      <c r="O457" s="106"/>
      <c r="P457" s="106"/>
      <c r="Q457" s="106"/>
    </row>
    <row r="458" spans="1:17">
      <c r="A458" s="105"/>
      <c r="B458" s="105"/>
      <c r="C458" s="106"/>
      <c r="D458" s="106"/>
      <c r="E458" s="106"/>
      <c r="F458" s="106"/>
      <c r="G458" s="106"/>
      <c r="H458" s="106"/>
      <c r="I458" s="106"/>
      <c r="J458" s="106"/>
      <c r="K458" s="106"/>
      <c r="L458" s="106"/>
      <c r="M458" s="106"/>
      <c r="N458" s="106"/>
      <c r="O458" s="106"/>
      <c r="P458" s="106"/>
      <c r="Q458" s="106"/>
    </row>
    <row r="459" spans="1:17">
      <c r="A459" s="105"/>
      <c r="B459" s="105"/>
      <c r="C459" s="106"/>
      <c r="D459" s="106"/>
      <c r="E459" s="106"/>
      <c r="F459" s="106"/>
      <c r="G459" s="106"/>
      <c r="H459" s="106"/>
      <c r="I459" s="106"/>
      <c r="J459" s="106"/>
      <c r="K459" s="106"/>
      <c r="L459" s="106"/>
      <c r="M459" s="106"/>
      <c r="N459" s="106"/>
      <c r="O459" s="106"/>
      <c r="P459" s="106"/>
      <c r="Q459" s="106"/>
    </row>
    <row r="460" spans="1:17">
      <c r="A460" s="105"/>
      <c r="B460" s="105"/>
      <c r="C460" s="106"/>
      <c r="D460" s="106"/>
      <c r="E460" s="106"/>
      <c r="F460" s="106"/>
      <c r="G460" s="106"/>
      <c r="H460" s="106"/>
      <c r="I460" s="106"/>
      <c r="J460" s="106"/>
      <c r="K460" s="106"/>
      <c r="L460" s="106"/>
      <c r="M460" s="106"/>
      <c r="N460" s="106"/>
      <c r="O460" s="106"/>
      <c r="P460" s="106"/>
      <c r="Q460" s="106"/>
    </row>
    <row r="461" spans="1:17">
      <c r="A461" s="105"/>
      <c r="B461" s="105"/>
      <c r="C461" s="106"/>
      <c r="D461" s="106"/>
      <c r="E461" s="106"/>
      <c r="F461" s="106"/>
      <c r="G461" s="106"/>
      <c r="H461" s="106"/>
      <c r="I461" s="106"/>
      <c r="J461" s="106"/>
      <c r="K461" s="106"/>
      <c r="L461" s="106"/>
      <c r="M461" s="106"/>
      <c r="N461" s="106"/>
      <c r="O461" s="106"/>
      <c r="P461" s="106"/>
      <c r="Q461" s="106"/>
    </row>
    <row r="462" spans="1:17">
      <c r="A462" s="105"/>
      <c r="B462" s="105"/>
      <c r="C462" s="106"/>
      <c r="D462" s="106"/>
      <c r="E462" s="106"/>
      <c r="F462" s="106"/>
      <c r="G462" s="106"/>
      <c r="H462" s="106"/>
      <c r="I462" s="106"/>
      <c r="J462" s="106"/>
      <c r="K462" s="106"/>
      <c r="L462" s="106"/>
      <c r="M462" s="106"/>
      <c r="N462" s="106"/>
      <c r="O462" s="106"/>
      <c r="P462" s="106"/>
      <c r="Q462" s="106"/>
    </row>
    <row r="463" spans="1:17">
      <c r="A463" s="105"/>
      <c r="B463" s="105"/>
      <c r="C463" s="104"/>
      <c r="D463" s="106"/>
      <c r="E463" s="104"/>
      <c r="F463" s="106"/>
      <c r="G463" s="106"/>
      <c r="H463" s="106"/>
      <c r="I463" s="106"/>
      <c r="J463" s="106"/>
      <c r="K463" s="106"/>
      <c r="L463" s="106"/>
      <c r="M463" s="106"/>
      <c r="N463" s="106"/>
      <c r="O463" s="106"/>
      <c r="P463" s="106"/>
      <c r="Q463" s="106"/>
    </row>
    <row r="464" spans="1:17">
      <c r="A464" s="105"/>
      <c r="B464" s="105"/>
      <c r="C464" s="106"/>
      <c r="D464" s="106"/>
      <c r="E464" s="106"/>
      <c r="F464" s="106"/>
      <c r="G464" s="106"/>
      <c r="H464" s="106"/>
      <c r="I464" s="106"/>
      <c r="J464" s="106"/>
      <c r="K464" s="106"/>
      <c r="L464" s="106"/>
      <c r="M464" s="106"/>
      <c r="N464" s="106"/>
      <c r="O464" s="106"/>
      <c r="P464" s="106"/>
      <c r="Q464" s="106"/>
    </row>
    <row r="465" spans="1:17">
      <c r="A465" s="105"/>
      <c r="B465" s="105"/>
      <c r="C465" s="106"/>
      <c r="D465" s="106"/>
      <c r="E465" s="106"/>
      <c r="F465" s="106"/>
      <c r="G465" s="106"/>
      <c r="H465" s="106"/>
      <c r="I465" s="106"/>
      <c r="J465" s="106"/>
      <c r="K465" s="106"/>
      <c r="L465" s="106"/>
      <c r="M465" s="106"/>
      <c r="N465" s="106"/>
      <c r="O465" s="106"/>
      <c r="P465" s="106"/>
      <c r="Q465" s="106"/>
    </row>
    <row r="466" spans="1:17">
      <c r="A466" s="105"/>
      <c r="B466" s="105"/>
      <c r="C466" s="106"/>
      <c r="D466" s="106"/>
      <c r="E466" s="106"/>
      <c r="F466" s="106"/>
      <c r="G466" s="106"/>
      <c r="H466" s="106"/>
      <c r="I466" s="106"/>
      <c r="J466" s="106"/>
      <c r="K466" s="106"/>
      <c r="L466" s="106"/>
      <c r="M466" s="106"/>
      <c r="N466" s="106"/>
      <c r="O466" s="106"/>
      <c r="P466" s="106"/>
      <c r="Q466" s="106"/>
    </row>
    <row r="467" spans="1:17">
      <c r="A467" s="105"/>
      <c r="B467" s="105"/>
      <c r="C467" s="104"/>
      <c r="D467" s="106"/>
      <c r="E467" s="106"/>
      <c r="F467" s="106"/>
      <c r="G467" s="106"/>
      <c r="H467" s="106"/>
      <c r="I467" s="106"/>
      <c r="J467" s="106"/>
      <c r="K467" s="106"/>
      <c r="L467" s="106"/>
      <c r="M467" s="106"/>
      <c r="N467" s="104"/>
      <c r="O467" s="106"/>
      <c r="P467" s="106"/>
      <c r="Q467" s="106"/>
    </row>
    <row r="469" spans="1:17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</row>
    <row r="470" spans="1:17">
      <c r="A470" s="105"/>
      <c r="B470" s="105"/>
    </row>
    <row r="474" spans="1:17">
      <c r="A474" s="105"/>
      <c r="B474" s="105"/>
    </row>
    <row r="476" spans="1:17">
      <c r="A476" s="105"/>
      <c r="B476" s="105"/>
    </row>
    <row r="477" spans="1:17">
      <c r="A477" s="105"/>
      <c r="B477" s="105"/>
    </row>
    <row r="478" spans="1:17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</row>
    <row r="479" spans="1:17">
      <c r="C479" s="105"/>
      <c r="D479" s="105"/>
    </row>
    <row r="480" spans="1:17"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</row>
    <row r="481" spans="1:17">
      <c r="D481" s="105"/>
      <c r="E481" s="105"/>
      <c r="F481" s="105"/>
      <c r="G481" s="105"/>
      <c r="H481" s="105"/>
      <c r="I481" s="105"/>
      <c r="J481" s="105"/>
      <c r="K481" s="105"/>
      <c r="L481" s="105"/>
      <c r="M481" s="105"/>
      <c r="N481" s="105"/>
      <c r="O481" s="105"/>
      <c r="P481" s="105"/>
      <c r="Q481" s="105"/>
    </row>
    <row r="482" spans="1:17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</row>
    <row r="484" spans="1:17">
      <c r="A484" s="105"/>
      <c r="B484" s="105"/>
      <c r="C484" s="104"/>
      <c r="D484" s="104"/>
      <c r="E484" s="104"/>
      <c r="F484" s="104"/>
      <c r="G484" s="104"/>
      <c r="H484" s="104"/>
      <c r="I484" s="104"/>
      <c r="J484" s="104"/>
      <c r="K484" s="104"/>
      <c r="L484" s="104"/>
      <c r="M484" s="104"/>
      <c r="N484" s="104"/>
      <c r="O484" s="104"/>
      <c r="P484" s="104"/>
      <c r="Q484" s="104"/>
    </row>
    <row r="486" spans="1:17">
      <c r="A486" s="105"/>
      <c r="B486" s="105"/>
    </row>
    <row r="487" spans="1:17">
      <c r="A487" s="105"/>
      <c r="B487" s="105"/>
      <c r="C487" s="106"/>
      <c r="D487" s="106"/>
      <c r="E487" s="106"/>
      <c r="F487" s="106"/>
      <c r="G487" s="106"/>
      <c r="H487" s="106"/>
      <c r="I487" s="106"/>
      <c r="J487" s="106"/>
      <c r="K487" s="106"/>
      <c r="L487" s="106"/>
      <c r="M487" s="106"/>
      <c r="N487" s="106"/>
      <c r="O487" s="106"/>
      <c r="P487" s="106"/>
      <c r="Q487" s="106"/>
    </row>
    <row r="488" spans="1:17">
      <c r="A488" s="105"/>
      <c r="B488" s="105"/>
      <c r="C488" s="106"/>
      <c r="D488" s="106"/>
      <c r="E488" s="106"/>
      <c r="F488" s="106"/>
      <c r="G488" s="106"/>
      <c r="H488" s="106"/>
      <c r="I488" s="106"/>
      <c r="J488" s="106"/>
      <c r="K488" s="106"/>
      <c r="L488" s="106"/>
      <c r="M488" s="106"/>
      <c r="N488" s="106"/>
      <c r="O488" s="106"/>
      <c r="P488" s="106"/>
      <c r="Q488" s="106"/>
    </row>
    <row r="489" spans="1:17">
      <c r="A489" s="105"/>
      <c r="B489" s="105"/>
      <c r="C489" s="106"/>
      <c r="D489" s="106"/>
      <c r="E489" s="106"/>
      <c r="F489" s="106"/>
      <c r="G489" s="106"/>
      <c r="H489" s="106"/>
      <c r="I489" s="106"/>
      <c r="J489" s="106"/>
      <c r="K489" s="106"/>
      <c r="L489" s="106"/>
      <c r="M489" s="106"/>
      <c r="N489" s="106"/>
      <c r="O489" s="106"/>
      <c r="P489" s="106"/>
      <c r="Q489" s="106"/>
    </row>
    <row r="490" spans="1:17">
      <c r="A490" s="105"/>
      <c r="B490" s="105"/>
      <c r="C490" s="106"/>
      <c r="D490" s="106"/>
      <c r="E490" s="106"/>
      <c r="F490" s="106"/>
      <c r="G490" s="106"/>
      <c r="H490" s="106"/>
      <c r="I490" s="106"/>
      <c r="J490" s="106"/>
      <c r="K490" s="106"/>
      <c r="L490" s="106"/>
      <c r="M490" s="106"/>
      <c r="N490" s="106"/>
      <c r="O490" s="106"/>
      <c r="P490" s="106"/>
      <c r="Q490" s="106"/>
    </row>
    <row r="491" spans="1:17">
      <c r="A491" s="105"/>
      <c r="B491" s="105"/>
      <c r="C491" s="106"/>
      <c r="D491" s="106"/>
      <c r="E491" s="106"/>
      <c r="F491" s="106"/>
      <c r="G491" s="106"/>
      <c r="H491" s="106"/>
      <c r="I491" s="106"/>
      <c r="J491" s="106"/>
      <c r="K491" s="106"/>
      <c r="L491" s="106"/>
      <c r="M491" s="106"/>
      <c r="N491" s="106"/>
      <c r="O491" s="106"/>
      <c r="P491" s="106"/>
      <c r="Q491" s="106"/>
    </row>
    <row r="492" spans="1:17">
      <c r="A492" s="105"/>
      <c r="B492" s="105"/>
      <c r="C492" s="106"/>
      <c r="D492" s="106"/>
      <c r="E492" s="106"/>
      <c r="F492" s="106"/>
      <c r="G492" s="106"/>
      <c r="H492" s="106"/>
      <c r="I492" s="106"/>
      <c r="J492" s="106"/>
      <c r="K492" s="106"/>
      <c r="L492" s="106"/>
      <c r="M492" s="106"/>
      <c r="N492" s="106"/>
      <c r="O492" s="106"/>
      <c r="P492" s="106"/>
      <c r="Q492" s="106"/>
    </row>
    <row r="493" spans="1:17">
      <c r="A493" s="105"/>
      <c r="B493" s="105"/>
      <c r="C493" s="106"/>
      <c r="D493" s="106"/>
      <c r="E493" s="106"/>
      <c r="F493" s="106"/>
      <c r="G493" s="106"/>
      <c r="H493" s="106"/>
      <c r="I493" s="106"/>
      <c r="J493" s="106"/>
      <c r="K493" s="106"/>
      <c r="L493" s="106"/>
      <c r="M493" s="106"/>
      <c r="N493" s="106"/>
      <c r="O493" s="106"/>
      <c r="P493" s="106"/>
      <c r="Q493" s="106"/>
    </row>
    <row r="494" spans="1:17">
      <c r="A494" s="105"/>
      <c r="B494" s="105"/>
      <c r="C494" s="106"/>
      <c r="D494" s="106"/>
      <c r="E494" s="106"/>
      <c r="F494" s="106"/>
      <c r="G494" s="106"/>
      <c r="H494" s="106"/>
      <c r="I494" s="106"/>
      <c r="J494" s="106"/>
      <c r="K494" s="106"/>
      <c r="L494" s="106"/>
      <c r="M494" s="106"/>
      <c r="N494" s="106"/>
      <c r="O494" s="106"/>
      <c r="P494" s="106"/>
      <c r="Q494" s="106"/>
    </row>
    <row r="495" spans="1:17">
      <c r="A495" s="105"/>
      <c r="B495" s="105"/>
      <c r="C495" s="106"/>
      <c r="D495" s="106"/>
      <c r="E495" s="106"/>
      <c r="F495" s="106"/>
      <c r="G495" s="106"/>
      <c r="H495" s="106"/>
      <c r="I495" s="106"/>
      <c r="J495" s="106"/>
      <c r="K495" s="106"/>
      <c r="L495" s="106"/>
      <c r="M495" s="106"/>
      <c r="N495" s="106"/>
      <c r="O495" s="106"/>
      <c r="P495" s="106"/>
      <c r="Q495" s="106"/>
    </row>
    <row r="496" spans="1:17">
      <c r="A496" s="105"/>
      <c r="B496" s="105"/>
      <c r="C496" s="106"/>
      <c r="D496" s="106"/>
      <c r="E496" s="106"/>
      <c r="F496" s="106"/>
      <c r="G496" s="106"/>
      <c r="H496" s="106"/>
      <c r="I496" s="106"/>
      <c r="J496" s="106"/>
      <c r="K496" s="106"/>
      <c r="L496" s="106"/>
      <c r="M496" s="106"/>
      <c r="N496" s="106"/>
      <c r="O496" s="106"/>
      <c r="P496" s="106"/>
      <c r="Q496" s="106"/>
    </row>
    <row r="497" spans="1:17">
      <c r="A497" s="105"/>
      <c r="B497" s="105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  <c r="P497" s="106"/>
      <c r="Q497" s="106"/>
    </row>
    <row r="498" spans="1:17">
      <c r="A498" s="105"/>
      <c r="B498" s="105"/>
      <c r="C498" s="106"/>
      <c r="D498" s="106"/>
      <c r="E498" s="106"/>
      <c r="F498" s="106"/>
      <c r="G498" s="106"/>
      <c r="H498" s="106"/>
      <c r="I498" s="106"/>
      <c r="J498" s="106"/>
      <c r="K498" s="106"/>
      <c r="L498" s="106"/>
      <c r="M498" s="106"/>
      <c r="N498" s="106"/>
      <c r="O498" s="106"/>
      <c r="P498" s="106"/>
      <c r="Q498" s="106"/>
    </row>
    <row r="499" spans="1:17">
      <c r="A499" s="105"/>
      <c r="B499" s="105"/>
      <c r="C499" s="106"/>
      <c r="D499" s="106"/>
      <c r="E499" s="106"/>
      <c r="F499" s="106"/>
      <c r="G499" s="106"/>
      <c r="H499" s="106"/>
      <c r="I499" s="106"/>
      <c r="J499" s="106"/>
      <c r="K499" s="106"/>
      <c r="L499" s="106"/>
      <c r="M499" s="106"/>
      <c r="N499" s="106"/>
      <c r="O499" s="106"/>
      <c r="P499" s="106"/>
      <c r="Q499" s="106"/>
    </row>
    <row r="500" spans="1:17">
      <c r="A500" s="105"/>
      <c r="B500" s="105"/>
      <c r="C500" s="106"/>
      <c r="D500" s="106"/>
      <c r="E500" s="106"/>
      <c r="F500" s="106"/>
      <c r="G500" s="106"/>
      <c r="H500" s="106"/>
      <c r="I500" s="106"/>
      <c r="J500" s="106"/>
      <c r="K500" s="106"/>
      <c r="L500" s="106"/>
      <c r="M500" s="106"/>
      <c r="N500" s="106"/>
      <c r="O500" s="106"/>
      <c r="P500" s="106"/>
      <c r="Q500" s="106"/>
    </row>
    <row r="501" spans="1:17">
      <c r="A501" s="105"/>
      <c r="B501" s="105"/>
      <c r="C501" s="106"/>
      <c r="D501" s="106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6"/>
    </row>
    <row r="502" spans="1:17">
      <c r="A502" s="105"/>
      <c r="B502" s="105"/>
      <c r="C502" s="106"/>
      <c r="D502" s="106"/>
      <c r="E502" s="106"/>
      <c r="F502" s="106"/>
      <c r="G502" s="106"/>
      <c r="H502" s="106"/>
      <c r="I502" s="106"/>
      <c r="J502" s="106"/>
      <c r="K502" s="106"/>
      <c r="L502" s="106"/>
      <c r="M502" s="106"/>
      <c r="N502" s="106"/>
      <c r="O502" s="106"/>
      <c r="P502" s="106"/>
      <c r="Q502" s="106"/>
    </row>
    <row r="503" spans="1:17">
      <c r="A503" s="105"/>
      <c r="B503" s="105"/>
      <c r="C503" s="106"/>
      <c r="D503" s="106"/>
      <c r="E503" s="106"/>
      <c r="F503" s="106"/>
      <c r="G503" s="106"/>
      <c r="H503" s="106"/>
      <c r="I503" s="106"/>
      <c r="J503" s="106"/>
      <c r="K503" s="106"/>
      <c r="L503" s="106"/>
      <c r="M503" s="106"/>
      <c r="N503" s="106"/>
      <c r="O503" s="106"/>
      <c r="P503" s="106"/>
      <c r="Q503" s="106"/>
    </row>
    <row r="504" spans="1:17">
      <c r="A504" s="105"/>
      <c r="B504" s="105"/>
      <c r="C504" s="104"/>
      <c r="D504" s="104"/>
      <c r="E504" s="104"/>
      <c r="F504" s="104"/>
      <c r="G504" s="104"/>
      <c r="H504" s="104"/>
      <c r="I504" s="104"/>
      <c r="J504" s="104"/>
      <c r="K504" s="104"/>
      <c r="L504" s="104"/>
      <c r="M504" s="104"/>
      <c r="N504" s="104"/>
      <c r="O504" s="104"/>
      <c r="P504" s="104"/>
      <c r="Q504" s="104"/>
    </row>
    <row r="506" spans="1:17">
      <c r="A506" s="105"/>
      <c r="B506" s="105"/>
    </row>
    <row r="507" spans="1:17">
      <c r="A507" s="105"/>
      <c r="B507" s="105"/>
      <c r="C507" s="106"/>
      <c r="D507" s="106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6"/>
    </row>
    <row r="508" spans="1:17">
      <c r="A508" s="105"/>
      <c r="B508" s="105"/>
    </row>
    <row r="509" spans="1:17">
      <c r="A509" s="105"/>
      <c r="B509" s="105"/>
      <c r="C509" s="106"/>
      <c r="D509" s="106"/>
      <c r="E509" s="106"/>
      <c r="F509" s="106"/>
      <c r="G509" s="106"/>
      <c r="H509" s="106"/>
      <c r="I509" s="106"/>
      <c r="J509" s="106"/>
      <c r="K509" s="106"/>
      <c r="L509" s="106"/>
      <c r="M509" s="106"/>
      <c r="N509" s="106"/>
      <c r="O509" s="106"/>
      <c r="P509" s="106"/>
      <c r="Q509" s="106"/>
    </row>
    <row r="510" spans="1:17">
      <c r="A510" s="105"/>
      <c r="B510" s="105"/>
      <c r="C510" s="106"/>
      <c r="D510" s="106"/>
      <c r="E510" s="106"/>
      <c r="F510" s="106"/>
      <c r="G510" s="106"/>
      <c r="H510" s="106"/>
      <c r="I510" s="106"/>
      <c r="J510" s="106"/>
      <c r="K510" s="106"/>
      <c r="L510" s="106"/>
      <c r="M510" s="106"/>
      <c r="N510" s="106"/>
      <c r="O510" s="106"/>
      <c r="P510" s="106"/>
      <c r="Q510" s="106"/>
    </row>
    <row r="511" spans="1:17">
      <c r="A511" s="105"/>
      <c r="B511" s="105"/>
      <c r="C511" s="106"/>
      <c r="D511" s="106"/>
      <c r="E511" s="106"/>
      <c r="F511" s="106"/>
      <c r="G511" s="106"/>
      <c r="H511" s="106"/>
      <c r="I511" s="106"/>
      <c r="J511" s="106"/>
      <c r="K511" s="106"/>
      <c r="L511" s="106"/>
      <c r="M511" s="106"/>
      <c r="N511" s="106"/>
      <c r="O511" s="106"/>
      <c r="P511" s="106"/>
      <c r="Q511" s="106"/>
    </row>
    <row r="512" spans="1:17">
      <c r="A512" s="105"/>
      <c r="B512" s="105"/>
      <c r="C512" s="106"/>
      <c r="D512" s="106"/>
      <c r="E512" s="106"/>
      <c r="F512" s="106"/>
      <c r="G512" s="106"/>
      <c r="H512" s="106"/>
      <c r="I512" s="106"/>
      <c r="J512" s="106"/>
      <c r="K512" s="106"/>
      <c r="L512" s="106"/>
      <c r="M512" s="106"/>
      <c r="N512" s="106"/>
      <c r="O512" s="106"/>
      <c r="P512" s="106"/>
      <c r="Q512" s="106"/>
    </row>
    <row r="513" spans="1:17">
      <c r="A513" s="105"/>
      <c r="B513" s="105"/>
      <c r="C513" s="106"/>
      <c r="D513" s="106"/>
      <c r="E513" s="106"/>
      <c r="F513" s="106"/>
      <c r="G513" s="106"/>
      <c r="H513" s="106"/>
      <c r="I513" s="106"/>
      <c r="J513" s="106"/>
      <c r="K513" s="106"/>
      <c r="L513" s="106"/>
      <c r="M513" s="106"/>
      <c r="N513" s="106"/>
      <c r="O513" s="106"/>
      <c r="P513" s="106"/>
      <c r="Q513" s="106"/>
    </row>
    <row r="514" spans="1:17">
      <c r="A514" s="105"/>
      <c r="B514" s="105"/>
      <c r="C514" s="106"/>
      <c r="D514" s="106"/>
      <c r="E514" s="106"/>
      <c r="F514" s="106"/>
      <c r="G514" s="106"/>
      <c r="H514" s="106"/>
      <c r="I514" s="106"/>
      <c r="J514" s="106"/>
      <c r="K514" s="106"/>
      <c r="L514" s="106"/>
      <c r="M514" s="106"/>
      <c r="N514" s="106"/>
      <c r="O514" s="106"/>
      <c r="P514" s="106"/>
      <c r="Q514" s="106"/>
    </row>
    <row r="515" spans="1:17">
      <c r="A515" s="105"/>
      <c r="B515" s="105"/>
      <c r="C515" s="106"/>
      <c r="D515" s="106"/>
      <c r="E515" s="106"/>
      <c r="F515" s="106"/>
      <c r="G515" s="106"/>
      <c r="H515" s="106"/>
      <c r="I515" s="106"/>
      <c r="J515" s="106"/>
      <c r="K515" s="106"/>
      <c r="L515" s="106"/>
      <c r="M515" s="106"/>
      <c r="N515" s="106"/>
      <c r="O515" s="106"/>
      <c r="P515" s="106"/>
      <c r="Q515" s="106"/>
    </row>
    <row r="516" spans="1:17">
      <c r="A516" s="105"/>
      <c r="B516" s="105"/>
      <c r="C516" s="106"/>
      <c r="D516" s="106"/>
      <c r="E516" s="106"/>
      <c r="F516" s="106"/>
      <c r="G516" s="106"/>
      <c r="H516" s="106"/>
      <c r="I516" s="106"/>
      <c r="J516" s="106"/>
      <c r="K516" s="106"/>
      <c r="L516" s="106"/>
      <c r="M516" s="106"/>
      <c r="N516" s="106"/>
      <c r="O516" s="106"/>
      <c r="P516" s="106"/>
      <c r="Q516" s="106"/>
    </row>
    <row r="517" spans="1:17">
      <c r="A517" s="105"/>
      <c r="B517" s="105"/>
      <c r="C517" s="106"/>
      <c r="D517" s="106"/>
      <c r="E517" s="106"/>
      <c r="F517" s="106"/>
      <c r="G517" s="106"/>
      <c r="H517" s="106"/>
      <c r="I517" s="106"/>
      <c r="J517" s="106"/>
      <c r="K517" s="106"/>
      <c r="L517" s="106"/>
      <c r="M517" s="106"/>
      <c r="N517" s="106"/>
      <c r="O517" s="106"/>
      <c r="P517" s="106"/>
      <c r="Q517" s="106"/>
    </row>
    <row r="518" spans="1:17">
      <c r="A518" s="105"/>
      <c r="B518" s="105"/>
      <c r="C518" s="106"/>
      <c r="D518" s="106"/>
      <c r="E518" s="106"/>
      <c r="F518" s="106"/>
      <c r="G518" s="106"/>
      <c r="H518" s="106"/>
      <c r="I518" s="106"/>
      <c r="J518" s="106"/>
      <c r="K518" s="106"/>
      <c r="L518" s="106"/>
      <c r="M518" s="106"/>
      <c r="N518" s="106"/>
      <c r="O518" s="106"/>
      <c r="P518" s="106"/>
      <c r="Q518" s="106"/>
    </row>
    <row r="519" spans="1:17">
      <c r="A519" s="105"/>
      <c r="B519" s="105"/>
      <c r="C519" s="106"/>
      <c r="D519" s="106"/>
      <c r="E519" s="106"/>
      <c r="F519" s="106"/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</row>
    <row r="520" spans="1:17">
      <c r="A520" s="105"/>
      <c r="B520" s="105"/>
      <c r="C520" s="106"/>
      <c r="D520" s="106"/>
      <c r="E520" s="106"/>
      <c r="F520" s="106"/>
      <c r="G520" s="106"/>
      <c r="H520" s="106"/>
      <c r="I520" s="106"/>
      <c r="J520" s="106"/>
      <c r="K520" s="106"/>
      <c r="L520" s="106"/>
      <c r="M520" s="106"/>
      <c r="N520" s="106"/>
      <c r="O520" s="106"/>
      <c r="P520" s="106"/>
      <c r="Q520" s="106"/>
    </row>
    <row r="521" spans="1:17">
      <c r="A521" s="105"/>
      <c r="B521" s="105"/>
      <c r="C521" s="106"/>
      <c r="D521" s="106"/>
      <c r="E521" s="106"/>
      <c r="F521" s="106"/>
      <c r="G521" s="106"/>
      <c r="H521" s="106"/>
      <c r="I521" s="106"/>
      <c r="J521" s="106"/>
      <c r="K521" s="106"/>
      <c r="L521" s="106"/>
      <c r="M521" s="106"/>
      <c r="N521" s="106"/>
      <c r="O521" s="106"/>
      <c r="P521" s="106"/>
      <c r="Q521" s="106"/>
    </row>
    <row r="522" spans="1:17">
      <c r="A522" s="105"/>
      <c r="B522" s="105"/>
      <c r="C522" s="106"/>
      <c r="D522" s="106"/>
      <c r="E522" s="106"/>
      <c r="F522" s="106"/>
      <c r="G522" s="106"/>
      <c r="H522" s="106"/>
      <c r="I522" s="106"/>
      <c r="J522" s="106"/>
      <c r="K522" s="106"/>
      <c r="L522" s="106"/>
      <c r="M522" s="106"/>
      <c r="N522" s="106"/>
      <c r="O522" s="106"/>
      <c r="P522" s="106"/>
      <c r="Q522" s="106"/>
    </row>
    <row r="523" spans="1:17">
      <c r="A523" s="105"/>
      <c r="B523" s="105"/>
      <c r="C523" s="106"/>
      <c r="D523" s="106"/>
      <c r="E523" s="106"/>
      <c r="F523" s="106"/>
      <c r="G523" s="106"/>
      <c r="H523" s="106"/>
      <c r="I523" s="106"/>
      <c r="J523" s="106"/>
      <c r="K523" s="106"/>
      <c r="L523" s="106"/>
      <c r="M523" s="106"/>
      <c r="N523" s="106"/>
      <c r="O523" s="106"/>
      <c r="P523" s="106"/>
      <c r="Q523" s="106"/>
    </row>
    <row r="524" spans="1:17">
      <c r="A524" s="105"/>
      <c r="B524" s="105"/>
      <c r="C524" s="106"/>
      <c r="D524" s="106"/>
      <c r="E524" s="106"/>
      <c r="F524" s="106"/>
      <c r="G524" s="106"/>
      <c r="H524" s="106"/>
      <c r="I524" s="106"/>
      <c r="J524" s="106"/>
      <c r="K524" s="106"/>
      <c r="L524" s="106"/>
      <c r="M524" s="106"/>
      <c r="N524" s="106"/>
      <c r="O524" s="106"/>
      <c r="P524" s="106"/>
      <c r="Q524" s="106"/>
    </row>
    <row r="525" spans="1:17">
      <c r="A525" s="105"/>
      <c r="B525" s="105"/>
      <c r="C525" s="106"/>
      <c r="D525" s="106"/>
      <c r="E525" s="106"/>
      <c r="F525" s="106"/>
      <c r="G525" s="106"/>
      <c r="H525" s="106"/>
      <c r="I525" s="106"/>
      <c r="J525" s="106"/>
      <c r="K525" s="106"/>
      <c r="L525" s="106"/>
      <c r="M525" s="106"/>
      <c r="N525" s="106"/>
      <c r="O525" s="106"/>
      <c r="P525" s="106"/>
      <c r="Q525" s="106"/>
    </row>
    <row r="526" spans="1:17">
      <c r="A526" s="105"/>
      <c r="B526" s="105"/>
      <c r="C526" s="106"/>
      <c r="D526" s="106"/>
      <c r="E526" s="106"/>
      <c r="F526" s="106"/>
      <c r="G526" s="106"/>
      <c r="H526" s="106"/>
      <c r="I526" s="106"/>
      <c r="J526" s="106"/>
      <c r="K526" s="106"/>
      <c r="L526" s="106"/>
      <c r="M526" s="106"/>
      <c r="N526" s="106"/>
      <c r="O526" s="106"/>
      <c r="P526" s="106"/>
      <c r="Q526" s="106"/>
    </row>
    <row r="528" spans="1:17">
      <c r="A528" s="105"/>
      <c r="B528" s="105"/>
      <c r="C528" s="106"/>
      <c r="D528" s="106"/>
      <c r="E528" s="106"/>
      <c r="F528" s="106"/>
      <c r="G528" s="106"/>
      <c r="H528" s="106"/>
      <c r="I528" s="106"/>
      <c r="J528" s="106"/>
      <c r="K528" s="106"/>
      <c r="L528" s="106"/>
      <c r="M528" s="106"/>
      <c r="N528" s="106"/>
      <c r="O528" s="106"/>
      <c r="P528" s="106"/>
      <c r="Q528" s="106"/>
    </row>
    <row r="529" spans="1:17">
      <c r="A529" s="105"/>
      <c r="B529" s="105"/>
    </row>
    <row r="530" spans="1:17">
      <c r="A530" s="105"/>
      <c r="B530" s="105"/>
      <c r="C530" s="106"/>
      <c r="D530" s="106"/>
      <c r="E530" s="106"/>
      <c r="F530" s="106"/>
      <c r="G530" s="106"/>
      <c r="H530" s="106"/>
      <c r="I530" s="106"/>
      <c r="J530" s="106"/>
      <c r="K530" s="106"/>
      <c r="L530" s="106"/>
      <c r="M530" s="106"/>
      <c r="N530" s="106"/>
      <c r="O530" s="106"/>
      <c r="P530" s="106"/>
      <c r="Q530" s="106"/>
    </row>
    <row r="531" spans="1:17">
      <c r="A531" s="105"/>
      <c r="B531" s="105"/>
      <c r="C531" s="106"/>
      <c r="D531" s="106"/>
      <c r="E531" s="106"/>
      <c r="F531" s="106"/>
      <c r="G531" s="106"/>
      <c r="H531" s="106"/>
      <c r="I531" s="106"/>
      <c r="J531" s="106"/>
      <c r="K531" s="106"/>
      <c r="L531" s="106"/>
      <c r="M531" s="106"/>
      <c r="N531" s="106"/>
      <c r="O531" s="106"/>
      <c r="P531" s="106"/>
      <c r="Q531" s="106"/>
    </row>
    <row r="532" spans="1:17">
      <c r="A532" s="105"/>
      <c r="B532" s="105"/>
      <c r="C532" s="106"/>
      <c r="D532" s="106"/>
      <c r="E532" s="106"/>
      <c r="F532" s="106"/>
      <c r="G532" s="106"/>
      <c r="H532" s="106"/>
      <c r="I532" s="106"/>
      <c r="J532" s="106"/>
      <c r="K532" s="106"/>
      <c r="L532" s="106"/>
      <c r="M532" s="106"/>
      <c r="N532" s="106"/>
      <c r="O532" s="106"/>
      <c r="P532" s="106"/>
      <c r="Q532" s="106"/>
    </row>
    <row r="533" spans="1:17">
      <c r="A533" s="105"/>
      <c r="B533" s="105"/>
      <c r="C533" s="106"/>
      <c r="D533" s="106"/>
      <c r="E533" s="106"/>
      <c r="F533" s="106"/>
      <c r="G533" s="106"/>
      <c r="H533" s="106"/>
      <c r="I533" s="106"/>
      <c r="J533" s="106"/>
      <c r="K533" s="106"/>
      <c r="L533" s="106"/>
      <c r="M533" s="106"/>
      <c r="N533" s="106"/>
      <c r="O533" s="106"/>
      <c r="P533" s="106"/>
      <c r="Q533" s="106"/>
    </row>
    <row r="534" spans="1:17">
      <c r="A534" s="105"/>
      <c r="B534" s="105"/>
      <c r="C534" s="106"/>
      <c r="D534" s="106"/>
      <c r="E534" s="106"/>
      <c r="F534" s="106"/>
      <c r="G534" s="106"/>
      <c r="H534" s="106"/>
      <c r="I534" s="106"/>
      <c r="J534" s="106"/>
      <c r="K534" s="106"/>
      <c r="L534" s="106"/>
      <c r="M534" s="106"/>
      <c r="N534" s="106"/>
      <c r="O534" s="106"/>
      <c r="P534" s="106"/>
      <c r="Q534" s="106"/>
    </row>
    <row r="535" spans="1:17">
      <c r="A535" s="105"/>
      <c r="B535" s="105"/>
      <c r="C535" s="106"/>
      <c r="D535" s="106"/>
      <c r="E535" s="106"/>
      <c r="F535" s="106"/>
      <c r="G535" s="106"/>
      <c r="H535" s="106"/>
      <c r="I535" s="106"/>
      <c r="J535" s="106"/>
      <c r="K535" s="106"/>
      <c r="L535" s="106"/>
      <c r="M535" s="106"/>
      <c r="N535" s="106"/>
      <c r="O535" s="106"/>
      <c r="P535" s="106"/>
      <c r="Q535" s="106"/>
    </row>
    <row r="536" spans="1:17">
      <c r="A536" s="105"/>
      <c r="B536" s="105"/>
      <c r="C536" s="106"/>
      <c r="D536" s="106"/>
      <c r="E536" s="106"/>
      <c r="F536" s="106"/>
      <c r="G536" s="106"/>
      <c r="H536" s="106"/>
      <c r="I536" s="106"/>
      <c r="J536" s="106"/>
      <c r="K536" s="106"/>
      <c r="L536" s="106"/>
      <c r="M536" s="106"/>
      <c r="N536" s="106"/>
      <c r="O536" s="106"/>
      <c r="P536" s="106"/>
      <c r="Q536" s="106"/>
    </row>
    <row r="537" spans="1:17">
      <c r="A537" s="105"/>
      <c r="B537" s="105"/>
      <c r="C537" s="106"/>
      <c r="D537" s="106"/>
      <c r="E537" s="106"/>
      <c r="F537" s="106"/>
      <c r="G537" s="106"/>
      <c r="H537" s="106"/>
      <c r="I537" s="106"/>
      <c r="J537" s="106"/>
      <c r="K537" s="106"/>
      <c r="L537" s="106"/>
      <c r="M537" s="106"/>
      <c r="N537" s="106"/>
      <c r="O537" s="106"/>
      <c r="P537" s="106"/>
      <c r="Q537" s="106"/>
    </row>
    <row r="538" spans="1:17">
      <c r="A538" s="105"/>
      <c r="B538" s="105"/>
      <c r="C538" s="106"/>
      <c r="D538" s="106"/>
      <c r="E538" s="106"/>
      <c r="F538" s="106"/>
      <c r="G538" s="106"/>
      <c r="H538" s="106"/>
      <c r="I538" s="106"/>
      <c r="J538" s="106"/>
      <c r="K538" s="106"/>
      <c r="L538" s="106"/>
      <c r="M538" s="106"/>
      <c r="N538" s="106"/>
      <c r="O538" s="106"/>
      <c r="P538" s="106"/>
      <c r="Q538" s="106"/>
    </row>
    <row r="539" spans="1:17">
      <c r="A539" s="105"/>
      <c r="B539" s="105"/>
      <c r="C539" s="106"/>
      <c r="D539" s="106"/>
      <c r="E539" s="106"/>
      <c r="F539" s="106"/>
      <c r="G539" s="106"/>
      <c r="H539" s="106"/>
      <c r="I539" s="106"/>
      <c r="J539" s="106"/>
      <c r="K539" s="106"/>
      <c r="L539" s="106"/>
      <c r="M539" s="106"/>
      <c r="N539" s="106"/>
      <c r="O539" s="106"/>
      <c r="P539" s="106"/>
      <c r="Q539" s="106"/>
    </row>
    <row r="540" spans="1:17">
      <c r="A540" s="105"/>
      <c r="B540" s="105"/>
      <c r="C540" s="106"/>
      <c r="D540" s="106"/>
      <c r="E540" s="106"/>
      <c r="F540" s="106"/>
      <c r="G540" s="106"/>
      <c r="H540" s="106"/>
      <c r="I540" s="106"/>
      <c r="J540" s="106"/>
      <c r="K540" s="106"/>
      <c r="L540" s="106"/>
      <c r="M540" s="106"/>
      <c r="N540" s="106"/>
      <c r="O540" s="106"/>
      <c r="P540" s="106"/>
      <c r="Q540" s="106"/>
    </row>
    <row r="541" spans="1:17">
      <c r="A541" s="105"/>
      <c r="B541" s="105"/>
      <c r="C541" s="106"/>
      <c r="D541" s="106"/>
      <c r="E541" s="106"/>
      <c r="F541" s="106"/>
      <c r="G541" s="106"/>
      <c r="H541" s="106"/>
      <c r="I541" s="106"/>
      <c r="J541" s="106"/>
      <c r="K541" s="106"/>
      <c r="L541" s="106"/>
      <c r="M541" s="106"/>
      <c r="N541" s="106"/>
      <c r="O541" s="106"/>
      <c r="P541" s="106"/>
      <c r="Q541" s="106"/>
    </row>
    <row r="542" spans="1:17">
      <c r="A542" s="105"/>
      <c r="B542" s="105"/>
      <c r="C542" s="106"/>
      <c r="D542" s="106"/>
      <c r="E542" s="106"/>
      <c r="F542" s="106"/>
      <c r="G542" s="106"/>
      <c r="H542" s="106"/>
      <c r="I542" s="106"/>
      <c r="J542" s="106"/>
      <c r="K542" s="106"/>
      <c r="L542" s="106"/>
      <c r="M542" s="106"/>
      <c r="N542" s="106"/>
      <c r="O542" s="106"/>
      <c r="P542" s="106"/>
      <c r="Q542" s="106"/>
    </row>
    <row r="543" spans="1:17">
      <c r="A543" s="105"/>
      <c r="B543" s="105"/>
      <c r="C543" s="106"/>
      <c r="D543" s="106"/>
      <c r="E543" s="106"/>
      <c r="F543" s="106"/>
      <c r="G543" s="106"/>
      <c r="H543" s="106"/>
      <c r="I543" s="106"/>
      <c r="J543" s="106"/>
      <c r="K543" s="106"/>
      <c r="L543" s="106"/>
      <c r="M543" s="106"/>
      <c r="N543" s="106"/>
      <c r="O543" s="106"/>
      <c r="P543" s="106"/>
      <c r="Q543" s="106"/>
    </row>
    <row r="544" spans="1:17">
      <c r="A544" s="105"/>
      <c r="B544" s="105"/>
      <c r="C544" s="106"/>
      <c r="D544" s="106"/>
      <c r="E544" s="106"/>
      <c r="F544" s="106"/>
      <c r="G544" s="106"/>
      <c r="H544" s="106"/>
      <c r="I544" s="106"/>
      <c r="J544" s="106"/>
      <c r="K544" s="106"/>
      <c r="L544" s="106"/>
      <c r="M544" s="106"/>
      <c r="N544" s="106"/>
      <c r="O544" s="106"/>
      <c r="P544" s="106"/>
      <c r="Q544" s="106"/>
    </row>
    <row r="545" spans="1:17">
      <c r="A545" s="105"/>
      <c r="B545" s="105"/>
      <c r="C545" s="106"/>
      <c r="D545" s="106"/>
      <c r="E545" s="106"/>
      <c r="F545" s="106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</row>
    <row r="546" spans="1:17">
      <c r="A546" s="105"/>
      <c r="B546" s="105"/>
      <c r="C546" s="106"/>
      <c r="D546" s="106"/>
      <c r="E546" s="106"/>
      <c r="F546" s="106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</row>
    <row r="547" spans="1:17">
      <c r="A547" s="105"/>
      <c r="B547" s="105"/>
      <c r="C547" s="106"/>
      <c r="D547" s="106"/>
      <c r="E547" s="106"/>
      <c r="F547" s="106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</row>
    <row r="549" spans="1:17">
      <c r="A549" s="105"/>
      <c r="B549" s="105"/>
      <c r="C549" s="106"/>
      <c r="D549" s="106"/>
      <c r="E549" s="106"/>
      <c r="F549" s="106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</row>
    <row r="550" spans="1:17">
      <c r="A550" s="105"/>
      <c r="B550" s="105"/>
    </row>
    <row r="551" spans="1:17">
      <c r="A551" s="105"/>
      <c r="B551" s="105"/>
      <c r="C551" s="106"/>
      <c r="D551" s="106"/>
      <c r="E551" s="106"/>
      <c r="F551" s="106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</row>
    <row r="552" spans="1:17">
      <c r="A552" s="105"/>
      <c r="B552" s="105"/>
      <c r="C552" s="106"/>
      <c r="D552" s="106"/>
      <c r="E552" s="106"/>
      <c r="F552" s="106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</row>
    <row r="553" spans="1:17">
      <c r="A553" s="105"/>
      <c r="B553" s="105"/>
      <c r="C553" s="106"/>
      <c r="D553" s="106"/>
      <c r="E553" s="106"/>
      <c r="F553" s="106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</row>
    <row r="554" spans="1:17">
      <c r="A554" s="105"/>
      <c r="B554" s="105"/>
      <c r="C554" s="106"/>
      <c r="D554" s="106"/>
      <c r="E554" s="106"/>
      <c r="F554" s="106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</row>
    <row r="555" spans="1:17">
      <c r="A555" s="105"/>
      <c r="B555" s="105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  <c r="O555" s="106"/>
      <c r="P555" s="106"/>
      <c r="Q555" s="106"/>
    </row>
    <row r="556" spans="1:17">
      <c r="A556" s="105"/>
      <c r="B556" s="105"/>
      <c r="C556" s="106"/>
      <c r="D556" s="106"/>
      <c r="E556" s="106"/>
      <c r="F556" s="106"/>
      <c r="G556" s="106"/>
      <c r="H556" s="106"/>
      <c r="I556" s="106"/>
      <c r="J556" s="106"/>
      <c r="K556" s="106"/>
      <c r="L556" s="106"/>
      <c r="M556" s="106"/>
      <c r="N556" s="106"/>
      <c r="O556" s="106"/>
      <c r="P556" s="106"/>
      <c r="Q556" s="106"/>
    </row>
    <row r="557" spans="1:17">
      <c r="A557" s="105"/>
      <c r="B557" s="105"/>
      <c r="C557" s="106"/>
      <c r="D557" s="106"/>
      <c r="E557" s="106"/>
      <c r="F557" s="106"/>
      <c r="G557" s="106"/>
      <c r="H557" s="106"/>
      <c r="I557" s="106"/>
      <c r="J557" s="106"/>
      <c r="K557" s="106"/>
      <c r="L557" s="106"/>
      <c r="M557" s="106"/>
      <c r="N557" s="106"/>
      <c r="O557" s="106"/>
      <c r="P557" s="106"/>
      <c r="Q557" s="106"/>
    </row>
    <row r="558" spans="1:17">
      <c r="A558" s="105"/>
      <c r="B558" s="105"/>
      <c r="C558" s="106"/>
      <c r="D558" s="106"/>
      <c r="E558" s="106"/>
      <c r="F558" s="106"/>
      <c r="G558" s="106"/>
      <c r="H558" s="106"/>
      <c r="I558" s="106"/>
      <c r="J558" s="106"/>
      <c r="K558" s="106"/>
      <c r="L558" s="106"/>
      <c r="M558" s="106"/>
      <c r="N558" s="106"/>
      <c r="O558" s="106"/>
      <c r="P558" s="106"/>
      <c r="Q558" s="106"/>
    </row>
    <row r="559" spans="1:17">
      <c r="A559" s="105"/>
      <c r="B559" s="105"/>
      <c r="C559" s="106"/>
      <c r="D559" s="106"/>
      <c r="E559" s="106"/>
      <c r="F559" s="106"/>
      <c r="G559" s="106"/>
      <c r="H559" s="106"/>
      <c r="I559" s="106"/>
      <c r="J559" s="106"/>
      <c r="K559" s="106"/>
      <c r="L559" s="106"/>
      <c r="M559" s="106"/>
      <c r="N559" s="106"/>
      <c r="O559" s="106"/>
      <c r="P559" s="106"/>
      <c r="Q559" s="106"/>
    </row>
    <row r="560" spans="1:17">
      <c r="A560" s="105"/>
      <c r="B560" s="105"/>
      <c r="C560" s="106"/>
      <c r="D560" s="106"/>
      <c r="E560" s="106"/>
      <c r="F560" s="106"/>
      <c r="G560" s="106"/>
      <c r="H560" s="106"/>
      <c r="I560" s="106"/>
      <c r="J560" s="106"/>
      <c r="K560" s="106"/>
      <c r="L560" s="106"/>
      <c r="M560" s="106"/>
      <c r="N560" s="106"/>
      <c r="O560" s="106"/>
      <c r="P560" s="106"/>
      <c r="Q560" s="106"/>
    </row>
    <row r="561" spans="1:17">
      <c r="A561" s="105"/>
      <c r="B561" s="105"/>
      <c r="C561" s="106"/>
      <c r="D561" s="106"/>
      <c r="E561" s="106"/>
      <c r="F561" s="106"/>
      <c r="G561" s="106"/>
      <c r="H561" s="106"/>
      <c r="I561" s="106"/>
      <c r="J561" s="106"/>
      <c r="K561" s="106"/>
      <c r="L561" s="106"/>
      <c r="M561" s="106"/>
      <c r="N561" s="106"/>
      <c r="O561" s="106"/>
      <c r="P561" s="106"/>
      <c r="Q561" s="106"/>
    </row>
    <row r="562" spans="1:17">
      <c r="A562" s="105"/>
      <c r="B562" s="105"/>
      <c r="C562" s="106"/>
      <c r="D562" s="106"/>
      <c r="E562" s="106"/>
      <c r="F562" s="106"/>
      <c r="G562" s="106"/>
      <c r="H562" s="106"/>
      <c r="I562" s="106"/>
      <c r="J562" s="106"/>
      <c r="K562" s="106"/>
      <c r="L562" s="106"/>
      <c r="M562" s="106"/>
      <c r="N562" s="106"/>
      <c r="O562" s="106"/>
      <c r="P562" s="106"/>
      <c r="Q562" s="106"/>
    </row>
    <row r="563" spans="1:17">
      <c r="A563" s="105"/>
      <c r="B563" s="105"/>
      <c r="C563" s="106"/>
      <c r="D563" s="106"/>
      <c r="E563" s="106"/>
      <c r="F563" s="106"/>
      <c r="G563" s="106"/>
      <c r="H563" s="106"/>
      <c r="I563" s="106"/>
      <c r="J563" s="106"/>
      <c r="K563" s="106"/>
      <c r="L563" s="106"/>
      <c r="M563" s="106"/>
      <c r="N563" s="106"/>
      <c r="O563" s="106"/>
      <c r="P563" s="106"/>
      <c r="Q563" s="106"/>
    </row>
    <row r="564" spans="1:17">
      <c r="A564" s="105"/>
      <c r="B564" s="105"/>
      <c r="C564" s="106"/>
      <c r="D564" s="106"/>
      <c r="E564" s="106"/>
      <c r="F564" s="106"/>
      <c r="G564" s="106"/>
      <c r="H564" s="106"/>
      <c r="I564" s="106"/>
      <c r="J564" s="106"/>
      <c r="K564" s="106"/>
      <c r="L564" s="106"/>
      <c r="M564" s="106"/>
      <c r="N564" s="106"/>
      <c r="O564" s="106"/>
      <c r="P564" s="106"/>
      <c r="Q564" s="106"/>
    </row>
    <row r="565" spans="1:17">
      <c r="A565" s="105"/>
      <c r="B565" s="105"/>
      <c r="C565" s="106"/>
      <c r="D565" s="106"/>
      <c r="E565" s="106"/>
      <c r="F565" s="106"/>
      <c r="G565" s="106"/>
      <c r="H565" s="106"/>
      <c r="I565" s="106"/>
      <c r="J565" s="106"/>
      <c r="K565" s="106"/>
      <c r="L565" s="106"/>
      <c r="M565" s="106"/>
      <c r="N565" s="106"/>
      <c r="O565" s="106"/>
      <c r="P565" s="106"/>
      <c r="Q565" s="106"/>
    </row>
    <row r="566" spans="1:17">
      <c r="A566" s="105"/>
      <c r="B566" s="105"/>
      <c r="C566" s="106"/>
      <c r="D566" s="106"/>
      <c r="E566" s="106"/>
      <c r="F566" s="106"/>
      <c r="G566" s="106"/>
      <c r="H566" s="106"/>
      <c r="I566" s="106"/>
      <c r="J566" s="106"/>
      <c r="K566" s="106"/>
      <c r="L566" s="106"/>
      <c r="M566" s="106"/>
      <c r="N566" s="106"/>
      <c r="O566" s="106"/>
      <c r="P566" s="106"/>
      <c r="Q566" s="106"/>
    </row>
    <row r="567" spans="1:17">
      <c r="A567" s="105"/>
      <c r="B567" s="105"/>
      <c r="C567" s="106"/>
      <c r="D567" s="106"/>
      <c r="E567" s="106"/>
      <c r="F567" s="106"/>
      <c r="G567" s="106"/>
      <c r="H567" s="106"/>
      <c r="I567" s="106"/>
      <c r="J567" s="106"/>
      <c r="K567" s="106"/>
      <c r="L567" s="106"/>
      <c r="M567" s="106"/>
      <c r="N567" s="106"/>
      <c r="O567" s="106"/>
      <c r="P567" s="106"/>
      <c r="Q567" s="106"/>
    </row>
    <row r="568" spans="1:17">
      <c r="A568" s="105"/>
      <c r="B568" s="105"/>
      <c r="C568" s="106"/>
      <c r="D568" s="106"/>
      <c r="E568" s="106"/>
      <c r="F568" s="106"/>
      <c r="G568" s="106"/>
      <c r="H568" s="106"/>
      <c r="I568" s="106"/>
      <c r="J568" s="106"/>
      <c r="K568" s="106"/>
      <c r="L568" s="106"/>
      <c r="M568" s="106"/>
      <c r="N568" s="106"/>
      <c r="O568" s="106"/>
      <c r="P568" s="106"/>
      <c r="Q568" s="106"/>
    </row>
    <row r="570" spans="1:17">
      <c r="A570" s="105"/>
      <c r="B570" s="105"/>
      <c r="C570" s="106"/>
      <c r="D570" s="106"/>
      <c r="E570" s="106"/>
      <c r="F570" s="106"/>
      <c r="G570" s="106"/>
      <c r="H570" s="106"/>
      <c r="I570" s="106"/>
      <c r="J570" s="106"/>
      <c r="K570" s="106"/>
      <c r="L570" s="106"/>
      <c r="M570" s="106"/>
      <c r="N570" s="106"/>
      <c r="O570" s="106"/>
      <c r="P570" s="106"/>
      <c r="Q570" s="106"/>
    </row>
    <row r="571" spans="1:17">
      <c r="A571" s="105"/>
      <c r="B571" s="105"/>
    </row>
    <row r="572" spans="1:17">
      <c r="A572" s="105"/>
      <c r="B572" s="105"/>
      <c r="C572" s="106"/>
      <c r="D572" s="106"/>
      <c r="E572" s="106"/>
      <c r="F572" s="106"/>
      <c r="G572" s="106"/>
      <c r="H572" s="106"/>
      <c r="I572" s="106"/>
      <c r="J572" s="106"/>
      <c r="K572" s="106"/>
      <c r="L572" s="106"/>
      <c r="M572" s="106"/>
      <c r="N572" s="106"/>
      <c r="O572" s="106"/>
      <c r="P572" s="106"/>
      <c r="Q572" s="106"/>
    </row>
    <row r="573" spans="1:17">
      <c r="A573" s="105"/>
      <c r="B573" s="105"/>
      <c r="C573" s="106"/>
      <c r="D573" s="106"/>
      <c r="E573" s="106"/>
      <c r="F573" s="106"/>
      <c r="G573" s="106"/>
      <c r="H573" s="106"/>
      <c r="I573" s="106"/>
      <c r="J573" s="106"/>
      <c r="K573" s="106"/>
      <c r="L573" s="106"/>
      <c r="M573" s="106"/>
      <c r="N573" s="106"/>
      <c r="O573" s="106"/>
      <c r="P573" s="106"/>
      <c r="Q573" s="106"/>
    </row>
    <row r="574" spans="1:17">
      <c r="A574" s="105"/>
      <c r="B574" s="105"/>
      <c r="C574" s="106"/>
      <c r="D574" s="106"/>
      <c r="E574" s="106"/>
      <c r="F574" s="106"/>
      <c r="G574" s="106"/>
      <c r="H574" s="106"/>
      <c r="I574" s="106"/>
      <c r="J574" s="106"/>
      <c r="K574" s="106"/>
      <c r="L574" s="106"/>
      <c r="M574" s="106"/>
      <c r="N574" s="106"/>
      <c r="O574" s="106"/>
      <c r="P574" s="106"/>
      <c r="Q574" s="106"/>
    </row>
    <row r="575" spans="1:17">
      <c r="A575" s="105"/>
      <c r="B575" s="105"/>
      <c r="C575" s="106"/>
      <c r="D575" s="106"/>
      <c r="E575" s="106"/>
      <c r="F575" s="106"/>
      <c r="G575" s="106"/>
      <c r="H575" s="106"/>
      <c r="I575" s="106"/>
      <c r="J575" s="106"/>
      <c r="K575" s="106"/>
      <c r="L575" s="106"/>
      <c r="M575" s="106"/>
      <c r="N575" s="106"/>
      <c r="O575" s="106"/>
      <c r="P575" s="106"/>
      <c r="Q575" s="106"/>
    </row>
    <row r="576" spans="1:17">
      <c r="A576" s="105"/>
      <c r="B576" s="105"/>
      <c r="C576" s="106"/>
      <c r="D576" s="106"/>
      <c r="E576" s="106"/>
      <c r="F576" s="106"/>
      <c r="G576" s="106"/>
      <c r="H576" s="106"/>
      <c r="I576" s="106"/>
      <c r="J576" s="106"/>
      <c r="K576" s="106"/>
      <c r="L576" s="106"/>
      <c r="M576" s="106"/>
      <c r="N576" s="106"/>
      <c r="O576" s="106"/>
      <c r="P576" s="106"/>
      <c r="Q576" s="106"/>
    </row>
    <row r="577" spans="1:17">
      <c r="A577" s="105"/>
      <c r="B577" s="105"/>
      <c r="C577" s="106"/>
      <c r="D577" s="106"/>
      <c r="E577" s="106"/>
      <c r="F577" s="106"/>
      <c r="G577" s="106"/>
      <c r="H577" s="106"/>
      <c r="I577" s="106"/>
      <c r="J577" s="106"/>
      <c r="K577" s="106"/>
      <c r="L577" s="106"/>
      <c r="M577" s="106"/>
      <c r="N577" s="106"/>
      <c r="O577" s="106"/>
      <c r="P577" s="106"/>
      <c r="Q577" s="106"/>
    </row>
    <row r="578" spans="1:17">
      <c r="A578" s="105"/>
      <c r="B578" s="105"/>
      <c r="C578" s="106"/>
      <c r="D578" s="106"/>
      <c r="E578" s="106"/>
      <c r="F578" s="106"/>
      <c r="G578" s="106"/>
      <c r="H578" s="106"/>
      <c r="I578" s="106"/>
      <c r="J578" s="106"/>
      <c r="K578" s="106"/>
      <c r="L578" s="106"/>
      <c r="M578" s="106"/>
      <c r="N578" s="106"/>
      <c r="O578" s="106"/>
      <c r="P578" s="106"/>
      <c r="Q578" s="106"/>
    </row>
    <row r="579" spans="1:17">
      <c r="A579" s="105"/>
      <c r="B579" s="105"/>
      <c r="C579" s="106"/>
      <c r="D579" s="106"/>
      <c r="E579" s="106"/>
      <c r="F579" s="106"/>
      <c r="G579" s="106"/>
      <c r="H579" s="106"/>
      <c r="I579" s="106"/>
      <c r="J579" s="106"/>
      <c r="K579" s="106"/>
      <c r="L579" s="106"/>
      <c r="M579" s="106"/>
      <c r="N579" s="106"/>
      <c r="O579" s="106"/>
      <c r="P579" s="106"/>
      <c r="Q579" s="106"/>
    </row>
    <row r="580" spans="1:17">
      <c r="A580" s="105"/>
      <c r="B580" s="105"/>
      <c r="C580" s="106"/>
      <c r="D580" s="106"/>
      <c r="E580" s="106"/>
      <c r="F580" s="106"/>
      <c r="G580" s="106"/>
      <c r="H580" s="106"/>
      <c r="I580" s="106"/>
      <c r="J580" s="106"/>
      <c r="K580" s="106"/>
      <c r="L580" s="106"/>
      <c r="M580" s="106"/>
      <c r="N580" s="106"/>
      <c r="O580" s="106"/>
      <c r="P580" s="106"/>
      <c r="Q580" s="106"/>
    </row>
    <row r="581" spans="1:17">
      <c r="A581" s="105"/>
      <c r="B581" s="105"/>
      <c r="C581" s="106"/>
      <c r="D581" s="106"/>
      <c r="E581" s="106"/>
      <c r="F581" s="106"/>
      <c r="G581" s="106"/>
      <c r="H581" s="106"/>
      <c r="I581" s="106"/>
      <c r="J581" s="106"/>
      <c r="K581" s="106"/>
      <c r="L581" s="106"/>
      <c r="M581" s="106"/>
      <c r="N581" s="106"/>
      <c r="O581" s="106"/>
      <c r="P581" s="106"/>
      <c r="Q581" s="106"/>
    </row>
    <row r="582" spans="1:17">
      <c r="A582" s="105"/>
      <c r="B582" s="105"/>
      <c r="C582" s="106"/>
      <c r="D582" s="106"/>
      <c r="E582" s="106"/>
      <c r="F582" s="106"/>
      <c r="G582" s="106"/>
      <c r="H582" s="106"/>
      <c r="I582" s="106"/>
      <c r="J582" s="106"/>
      <c r="K582" s="106"/>
      <c r="L582" s="106"/>
      <c r="M582" s="106"/>
      <c r="N582" s="106"/>
      <c r="O582" s="106"/>
      <c r="P582" s="106"/>
      <c r="Q582" s="106"/>
    </row>
    <row r="583" spans="1:17">
      <c r="A583" s="105"/>
      <c r="B583" s="105"/>
      <c r="C583" s="106"/>
      <c r="D583" s="106"/>
      <c r="E583" s="106"/>
      <c r="F583" s="106"/>
      <c r="G583" s="106"/>
      <c r="H583" s="106"/>
      <c r="I583" s="106"/>
      <c r="J583" s="106"/>
      <c r="K583" s="106"/>
      <c r="L583" s="106"/>
      <c r="M583" s="106"/>
      <c r="N583" s="106"/>
      <c r="O583" s="106"/>
      <c r="P583" s="106"/>
      <c r="Q583" s="106"/>
    </row>
    <row r="584" spans="1:17">
      <c r="A584" s="105"/>
      <c r="B584" s="105"/>
      <c r="C584" s="106"/>
      <c r="D584" s="106"/>
      <c r="E584" s="106"/>
      <c r="F584" s="106"/>
      <c r="G584" s="106"/>
      <c r="H584" s="106"/>
      <c r="I584" s="106"/>
      <c r="J584" s="106"/>
      <c r="K584" s="106"/>
      <c r="L584" s="106"/>
      <c r="M584" s="106"/>
      <c r="N584" s="106"/>
      <c r="O584" s="106"/>
      <c r="P584" s="106"/>
      <c r="Q584" s="106"/>
    </row>
    <row r="585" spans="1:17">
      <c r="A585" s="105"/>
      <c r="B585" s="105"/>
      <c r="C585" s="106"/>
      <c r="D585" s="106"/>
      <c r="E585" s="106"/>
      <c r="F585" s="106"/>
      <c r="G585" s="106"/>
      <c r="H585" s="106"/>
      <c r="I585" s="106"/>
      <c r="J585" s="106"/>
      <c r="K585" s="106"/>
      <c r="L585" s="106"/>
      <c r="M585" s="106"/>
      <c r="N585" s="106"/>
      <c r="O585" s="106"/>
      <c r="P585" s="106"/>
      <c r="Q585" s="106"/>
    </row>
    <row r="586" spans="1:17">
      <c r="A586" s="105"/>
      <c r="B586" s="105"/>
      <c r="C586" s="106"/>
      <c r="D586" s="106"/>
      <c r="E586" s="106"/>
      <c r="F586" s="106"/>
      <c r="G586" s="106"/>
      <c r="H586" s="106"/>
      <c r="I586" s="106"/>
      <c r="J586" s="106"/>
      <c r="K586" s="106"/>
      <c r="L586" s="106"/>
      <c r="M586" s="106"/>
      <c r="N586" s="106"/>
      <c r="O586" s="106"/>
      <c r="P586" s="106"/>
      <c r="Q586" s="106"/>
    </row>
    <row r="587" spans="1:17">
      <c r="A587" s="105"/>
      <c r="B587" s="105"/>
      <c r="C587" s="106"/>
      <c r="D587" s="106"/>
      <c r="E587" s="106"/>
      <c r="F587" s="106"/>
      <c r="G587" s="106"/>
      <c r="H587" s="106"/>
      <c r="I587" s="106"/>
      <c r="J587" s="106"/>
      <c r="K587" s="106"/>
      <c r="L587" s="106"/>
      <c r="M587" s="106"/>
      <c r="N587" s="106"/>
      <c r="O587" s="106"/>
      <c r="P587" s="106"/>
      <c r="Q587" s="106"/>
    </row>
    <row r="588" spans="1:17">
      <c r="A588" s="105"/>
      <c r="B588" s="105"/>
      <c r="C588" s="106"/>
      <c r="D588" s="106"/>
      <c r="E588" s="106"/>
      <c r="F588" s="106"/>
      <c r="G588" s="106"/>
      <c r="H588" s="106"/>
      <c r="I588" s="106"/>
      <c r="J588" s="106"/>
      <c r="K588" s="106"/>
      <c r="L588" s="106"/>
      <c r="M588" s="106"/>
      <c r="N588" s="106"/>
      <c r="O588" s="106"/>
      <c r="P588" s="106"/>
      <c r="Q588" s="106"/>
    </row>
    <row r="589" spans="1:17">
      <c r="A589" s="105"/>
      <c r="B589" s="105"/>
      <c r="C589" s="106"/>
      <c r="D589" s="106"/>
      <c r="E589" s="106"/>
      <c r="F589" s="106"/>
      <c r="G589" s="106"/>
      <c r="H589" s="106"/>
      <c r="I589" s="106"/>
      <c r="J589" s="106"/>
      <c r="K589" s="106"/>
      <c r="L589" s="106"/>
      <c r="M589" s="106"/>
      <c r="N589" s="106"/>
      <c r="O589" s="106"/>
      <c r="P589" s="106"/>
      <c r="Q589" s="106"/>
    </row>
    <row r="591" spans="1:17">
      <c r="A591" s="105"/>
      <c r="B591" s="105"/>
      <c r="C591" s="106"/>
      <c r="D591" s="106"/>
      <c r="E591" s="106"/>
      <c r="F591" s="106"/>
      <c r="G591" s="106"/>
      <c r="H591" s="106"/>
      <c r="I591" s="106"/>
      <c r="J591" s="106"/>
      <c r="K591" s="106"/>
      <c r="L591" s="106"/>
      <c r="M591" s="106"/>
      <c r="N591" s="106"/>
      <c r="O591" s="106"/>
      <c r="P591" s="106"/>
      <c r="Q591" s="106"/>
    </row>
    <row r="592" spans="1:17">
      <c r="A592" s="105"/>
      <c r="B592" s="105"/>
    </row>
    <row r="593" spans="1:17">
      <c r="A593" s="105"/>
      <c r="B593" s="105"/>
      <c r="C593" s="106"/>
      <c r="D593" s="106"/>
      <c r="E593" s="106"/>
      <c r="F593" s="106"/>
      <c r="G593" s="106"/>
      <c r="H593" s="106"/>
      <c r="I593" s="106"/>
      <c r="J593" s="106"/>
      <c r="K593" s="106"/>
      <c r="L593" s="106"/>
      <c r="M593" s="106"/>
      <c r="N593" s="106"/>
      <c r="O593" s="106"/>
      <c r="P593" s="106"/>
      <c r="Q593" s="106"/>
    </row>
    <row r="594" spans="1:17">
      <c r="A594" s="105"/>
      <c r="B594" s="105"/>
      <c r="C594" s="106"/>
      <c r="D594" s="106"/>
      <c r="E594" s="106"/>
      <c r="F594" s="106"/>
      <c r="G594" s="106"/>
      <c r="H594" s="106"/>
      <c r="I594" s="106"/>
      <c r="J594" s="106"/>
      <c r="K594" s="106"/>
      <c r="L594" s="106"/>
      <c r="M594" s="106"/>
      <c r="N594" s="106"/>
      <c r="O594" s="106"/>
      <c r="P594" s="106"/>
      <c r="Q594" s="106"/>
    </row>
    <row r="595" spans="1:17">
      <c r="A595" s="105"/>
      <c r="B595" s="105"/>
      <c r="C595" s="106"/>
      <c r="D595" s="106"/>
      <c r="E595" s="106"/>
      <c r="F595" s="106"/>
      <c r="G595" s="106"/>
      <c r="H595" s="106"/>
      <c r="I595" s="106"/>
      <c r="J595" s="106"/>
      <c r="K595" s="106"/>
      <c r="L595" s="106"/>
      <c r="M595" s="106"/>
      <c r="N595" s="106"/>
      <c r="O595" s="106"/>
      <c r="P595" s="106"/>
      <c r="Q595" s="106"/>
    </row>
    <row r="596" spans="1:17">
      <c r="A596" s="105"/>
      <c r="B596" s="105"/>
      <c r="C596" s="106"/>
      <c r="D596" s="106"/>
      <c r="E596" s="106"/>
      <c r="F596" s="106"/>
      <c r="G596" s="106"/>
      <c r="H596" s="106"/>
      <c r="I596" s="106"/>
      <c r="J596" s="106"/>
      <c r="K596" s="106"/>
      <c r="L596" s="106"/>
      <c r="M596" s="106"/>
      <c r="N596" s="106"/>
      <c r="O596" s="106"/>
      <c r="P596" s="106"/>
      <c r="Q596" s="106"/>
    </row>
    <row r="597" spans="1:17">
      <c r="A597" s="105"/>
      <c r="B597" s="105"/>
      <c r="C597" s="106"/>
      <c r="D597" s="106"/>
      <c r="E597" s="106"/>
      <c r="F597" s="106"/>
      <c r="G597" s="106"/>
      <c r="H597" s="106"/>
      <c r="I597" s="106"/>
      <c r="J597" s="106"/>
      <c r="K597" s="106"/>
      <c r="L597" s="106"/>
      <c r="M597" s="106"/>
      <c r="N597" s="106"/>
      <c r="O597" s="106"/>
      <c r="P597" s="106"/>
      <c r="Q597" s="106"/>
    </row>
    <row r="598" spans="1:17">
      <c r="A598" s="105"/>
      <c r="B598" s="105"/>
      <c r="C598" s="106"/>
      <c r="D598" s="106"/>
      <c r="E598" s="106"/>
      <c r="F598" s="106"/>
      <c r="G598" s="106"/>
      <c r="H598" s="106"/>
      <c r="I598" s="106"/>
      <c r="J598" s="106"/>
      <c r="K598" s="106"/>
      <c r="L598" s="106"/>
      <c r="M598" s="106"/>
      <c r="N598" s="106"/>
      <c r="O598" s="106"/>
      <c r="P598" s="106"/>
      <c r="Q598" s="106"/>
    </row>
    <row r="599" spans="1:17">
      <c r="A599" s="105"/>
      <c r="B599" s="105"/>
      <c r="C599" s="106"/>
      <c r="D599" s="106"/>
      <c r="E599" s="106"/>
      <c r="F599" s="106"/>
      <c r="G599" s="106"/>
      <c r="H599" s="106"/>
      <c r="I599" s="106"/>
      <c r="J599" s="106"/>
      <c r="K599" s="106"/>
      <c r="L599" s="106"/>
      <c r="M599" s="106"/>
      <c r="N599" s="106"/>
      <c r="O599" s="106"/>
      <c r="P599" s="106"/>
      <c r="Q599" s="106"/>
    </row>
    <row r="600" spans="1:17">
      <c r="A600" s="105"/>
      <c r="B600" s="105"/>
      <c r="C600" s="106"/>
      <c r="D600" s="106"/>
      <c r="E600" s="106"/>
      <c r="F600" s="106"/>
      <c r="G600" s="106"/>
      <c r="H600" s="106"/>
      <c r="I600" s="106"/>
      <c r="J600" s="106"/>
      <c r="K600" s="106"/>
      <c r="L600" s="106"/>
      <c r="M600" s="106"/>
      <c r="N600" s="106"/>
      <c r="O600" s="106"/>
      <c r="P600" s="106"/>
      <c r="Q600" s="106"/>
    </row>
    <row r="601" spans="1:17">
      <c r="A601" s="105"/>
      <c r="B601" s="105"/>
      <c r="C601" s="106"/>
      <c r="D601" s="106"/>
      <c r="E601" s="106"/>
      <c r="F601" s="106"/>
      <c r="G601" s="106"/>
      <c r="H601" s="106"/>
      <c r="I601" s="106"/>
      <c r="J601" s="106"/>
      <c r="K601" s="106"/>
      <c r="L601" s="106"/>
      <c r="M601" s="106"/>
      <c r="N601" s="106"/>
      <c r="O601" s="106"/>
      <c r="P601" s="106"/>
      <c r="Q601" s="106"/>
    </row>
    <row r="602" spans="1:17">
      <c r="A602" s="105"/>
      <c r="B602" s="105"/>
      <c r="C602" s="106"/>
      <c r="D602" s="106"/>
      <c r="E602" s="106"/>
      <c r="F602" s="106"/>
      <c r="G602" s="106"/>
      <c r="H602" s="106"/>
      <c r="I602" s="106"/>
      <c r="J602" s="106"/>
      <c r="K602" s="106"/>
      <c r="L602" s="106"/>
      <c r="M602" s="106"/>
      <c r="N602" s="106"/>
      <c r="O602" s="106"/>
      <c r="P602" s="106"/>
      <c r="Q602" s="106"/>
    </row>
    <row r="603" spans="1:17">
      <c r="A603" s="105"/>
      <c r="B603" s="105"/>
      <c r="C603" s="106"/>
      <c r="D603" s="106"/>
      <c r="E603" s="106"/>
      <c r="F603" s="106"/>
      <c r="G603" s="106"/>
      <c r="H603" s="106"/>
      <c r="I603" s="106"/>
      <c r="J603" s="106"/>
      <c r="K603" s="106"/>
      <c r="L603" s="106"/>
      <c r="M603" s="106"/>
      <c r="N603" s="106"/>
      <c r="O603" s="106"/>
      <c r="P603" s="106"/>
      <c r="Q603" s="106"/>
    </row>
    <row r="604" spans="1:17">
      <c r="A604" s="105"/>
      <c r="B604" s="105"/>
      <c r="C604" s="106"/>
      <c r="D604" s="106"/>
      <c r="E604" s="106"/>
      <c r="F604" s="106"/>
      <c r="G604" s="106"/>
      <c r="H604" s="106"/>
      <c r="I604" s="106"/>
      <c r="J604" s="106"/>
      <c r="K604" s="106"/>
      <c r="L604" s="106"/>
      <c r="M604" s="106"/>
      <c r="N604" s="106"/>
      <c r="O604" s="106"/>
      <c r="P604" s="106"/>
      <c r="Q604" s="106"/>
    </row>
    <row r="605" spans="1:17">
      <c r="A605" s="105"/>
      <c r="B605" s="105"/>
      <c r="C605" s="106"/>
      <c r="D605" s="106"/>
      <c r="E605" s="106"/>
      <c r="F605" s="106"/>
      <c r="G605" s="106"/>
      <c r="H605" s="106"/>
      <c r="I605" s="106"/>
      <c r="J605" s="106"/>
      <c r="K605" s="106"/>
      <c r="L605" s="106"/>
      <c r="M605" s="106"/>
      <c r="N605" s="106"/>
      <c r="O605" s="106"/>
      <c r="P605" s="106"/>
      <c r="Q605" s="106"/>
    </row>
    <row r="606" spans="1:17">
      <c r="A606" s="105"/>
      <c r="B606" s="105"/>
      <c r="C606" s="106"/>
      <c r="D606" s="106"/>
      <c r="E606" s="106"/>
      <c r="F606" s="106"/>
      <c r="G606" s="106"/>
      <c r="H606" s="106"/>
      <c r="I606" s="106"/>
      <c r="J606" s="106"/>
      <c r="K606" s="106"/>
      <c r="L606" s="106"/>
      <c r="M606" s="106"/>
      <c r="N606" s="106"/>
      <c r="O606" s="106"/>
      <c r="P606" s="106"/>
      <c r="Q606" s="106"/>
    </row>
    <row r="607" spans="1:17">
      <c r="A607" s="105"/>
      <c r="B607" s="105"/>
      <c r="C607" s="106"/>
      <c r="D607" s="106"/>
      <c r="E607" s="106"/>
      <c r="F607" s="106"/>
      <c r="G607" s="106"/>
      <c r="H607" s="106"/>
      <c r="I607" s="106"/>
      <c r="J607" s="106"/>
      <c r="K607" s="106"/>
      <c r="L607" s="106"/>
      <c r="M607" s="106"/>
      <c r="N607" s="106"/>
      <c r="O607" s="106"/>
      <c r="P607" s="106"/>
      <c r="Q607" s="106"/>
    </row>
    <row r="608" spans="1:17">
      <c r="A608" s="105"/>
      <c r="B608" s="105"/>
      <c r="C608" s="106"/>
      <c r="D608" s="106"/>
      <c r="E608" s="106"/>
      <c r="F608" s="106"/>
      <c r="G608" s="106"/>
      <c r="H608" s="106"/>
      <c r="I608" s="106"/>
      <c r="J608" s="106"/>
      <c r="K608" s="106"/>
      <c r="L608" s="106"/>
      <c r="M608" s="106"/>
      <c r="N608" s="106"/>
      <c r="O608" s="106"/>
      <c r="P608" s="106"/>
      <c r="Q608" s="106"/>
    </row>
    <row r="609" spans="1:17">
      <c r="A609" s="105"/>
      <c r="B609" s="105"/>
      <c r="C609" s="106"/>
      <c r="D609" s="106"/>
      <c r="E609" s="106"/>
      <c r="F609" s="106"/>
      <c r="G609" s="106"/>
      <c r="H609" s="106"/>
      <c r="I609" s="106"/>
      <c r="J609" s="106"/>
      <c r="K609" s="106"/>
      <c r="L609" s="106"/>
      <c r="M609" s="106"/>
      <c r="N609" s="106"/>
      <c r="O609" s="106"/>
      <c r="P609" s="106"/>
      <c r="Q609" s="106"/>
    </row>
    <row r="610" spans="1:17">
      <c r="A610" s="105"/>
      <c r="B610" s="105"/>
      <c r="C610" s="106"/>
      <c r="D610" s="106"/>
      <c r="E610" s="106"/>
      <c r="F610" s="106"/>
      <c r="G610" s="106"/>
      <c r="H610" s="106"/>
      <c r="I610" s="106"/>
      <c r="J610" s="106"/>
      <c r="K610" s="106"/>
      <c r="L610" s="106"/>
      <c r="M610" s="106"/>
      <c r="N610" s="106"/>
      <c r="O610" s="106"/>
      <c r="P610" s="106"/>
      <c r="Q610" s="106"/>
    </row>
    <row r="612" spans="1:17">
      <c r="A612" s="105"/>
      <c r="B612" s="105"/>
      <c r="C612" s="104"/>
      <c r="D612" s="104"/>
      <c r="E612" s="104"/>
      <c r="F612" s="104"/>
      <c r="G612" s="104"/>
      <c r="H612" s="104"/>
      <c r="I612" s="104"/>
      <c r="J612" s="104"/>
      <c r="K612" s="104"/>
      <c r="L612" s="104"/>
      <c r="M612" s="104"/>
      <c r="N612" s="104"/>
      <c r="O612" s="104"/>
      <c r="P612" s="104"/>
      <c r="Q612" s="104"/>
    </row>
    <row r="613" spans="1:17">
      <c r="A613" s="105"/>
      <c r="B613" s="105"/>
    </row>
    <row r="614" spans="1:17">
      <c r="A614" s="105"/>
      <c r="B614" s="105"/>
      <c r="C614" s="106"/>
      <c r="D614" s="106"/>
      <c r="E614" s="106"/>
      <c r="F614" s="106"/>
      <c r="G614" s="106"/>
      <c r="H614" s="106"/>
      <c r="I614" s="106"/>
      <c r="J614" s="106"/>
      <c r="K614" s="106"/>
      <c r="L614" s="106"/>
      <c r="M614" s="106"/>
      <c r="N614" s="106"/>
      <c r="O614" s="106"/>
      <c r="P614" s="106"/>
      <c r="Q614" s="106"/>
    </row>
    <row r="615" spans="1:17">
      <c r="A615" s="105"/>
      <c r="B615" s="105"/>
      <c r="C615" s="106"/>
      <c r="D615" s="106"/>
      <c r="E615" s="106"/>
      <c r="F615" s="106"/>
      <c r="G615" s="106"/>
      <c r="H615" s="106"/>
      <c r="I615" s="106"/>
      <c r="J615" s="106"/>
      <c r="K615" s="106"/>
      <c r="L615" s="106"/>
      <c r="M615" s="106"/>
      <c r="N615" s="106"/>
      <c r="O615" s="106"/>
      <c r="P615" s="106"/>
      <c r="Q615" s="106"/>
    </row>
    <row r="616" spans="1:17">
      <c r="A616" s="105"/>
      <c r="B616" s="105"/>
      <c r="C616" s="106"/>
      <c r="D616" s="106"/>
      <c r="E616" s="106"/>
      <c r="F616" s="106"/>
      <c r="G616" s="106"/>
      <c r="H616" s="106"/>
      <c r="I616" s="106"/>
      <c r="J616" s="106"/>
      <c r="K616" s="106"/>
      <c r="L616" s="106"/>
      <c r="M616" s="106"/>
      <c r="N616" s="106"/>
      <c r="O616" s="106"/>
      <c r="P616" s="106"/>
      <c r="Q616" s="106"/>
    </row>
    <row r="617" spans="1:17">
      <c r="A617" s="105"/>
      <c r="B617" s="105"/>
      <c r="C617" s="106"/>
      <c r="D617" s="106"/>
      <c r="E617" s="106"/>
      <c r="F617" s="106"/>
      <c r="G617" s="106"/>
      <c r="H617" s="106"/>
      <c r="I617" s="106"/>
      <c r="J617" s="106"/>
      <c r="K617" s="106"/>
      <c r="L617" s="106"/>
      <c r="M617" s="106"/>
      <c r="N617" s="106"/>
      <c r="O617" s="106"/>
      <c r="P617" s="106"/>
      <c r="Q617" s="106"/>
    </row>
    <row r="618" spans="1:17">
      <c r="A618" s="105"/>
      <c r="B618" s="105"/>
      <c r="C618" s="106"/>
      <c r="D618" s="106"/>
      <c r="E618" s="106"/>
      <c r="F618" s="106"/>
      <c r="G618" s="106"/>
      <c r="H618" s="106"/>
      <c r="I618" s="106"/>
      <c r="J618" s="106"/>
      <c r="K618" s="106"/>
      <c r="L618" s="106"/>
      <c r="M618" s="106"/>
      <c r="N618" s="106"/>
      <c r="O618" s="106"/>
      <c r="P618" s="106"/>
      <c r="Q618" s="106"/>
    </row>
    <row r="619" spans="1:17">
      <c r="A619" s="105"/>
      <c r="B619" s="105"/>
      <c r="C619" s="106"/>
      <c r="D619" s="106"/>
      <c r="E619" s="106"/>
      <c r="F619" s="106"/>
      <c r="G619" s="106"/>
      <c r="H619" s="106"/>
      <c r="I619" s="106"/>
      <c r="J619" s="106"/>
      <c r="K619" s="106"/>
      <c r="L619" s="106"/>
      <c r="M619" s="106"/>
      <c r="N619" s="106"/>
      <c r="O619" s="106"/>
      <c r="P619" s="106"/>
      <c r="Q619" s="106"/>
    </row>
    <row r="620" spans="1:17">
      <c r="A620" s="105"/>
      <c r="B620" s="105"/>
      <c r="C620" s="106"/>
      <c r="D620" s="106"/>
      <c r="E620" s="106"/>
      <c r="F620" s="106"/>
      <c r="G620" s="106"/>
      <c r="H620" s="106"/>
      <c r="I620" s="106"/>
      <c r="J620" s="106"/>
      <c r="K620" s="106"/>
      <c r="L620" s="106"/>
      <c r="M620" s="106"/>
      <c r="N620" s="106"/>
      <c r="O620" s="106"/>
      <c r="P620" s="106"/>
      <c r="Q620" s="106"/>
    </row>
    <row r="621" spans="1:17">
      <c r="A621" s="105"/>
      <c r="B621" s="105"/>
      <c r="C621" s="106"/>
      <c r="D621" s="106"/>
      <c r="E621" s="106"/>
      <c r="F621" s="106"/>
      <c r="G621" s="106"/>
      <c r="H621" s="106"/>
      <c r="I621" s="106"/>
      <c r="J621" s="106"/>
      <c r="K621" s="106"/>
      <c r="L621" s="106"/>
      <c r="M621" s="106"/>
      <c r="N621" s="106"/>
      <c r="O621" s="106"/>
      <c r="P621" s="106"/>
      <c r="Q621" s="106"/>
    </row>
    <row r="622" spans="1:17">
      <c r="A622" s="105"/>
      <c r="B622" s="105"/>
      <c r="C622" s="106"/>
      <c r="D622" s="106"/>
      <c r="E622" s="106"/>
      <c r="F622" s="106"/>
      <c r="G622" s="106"/>
      <c r="H622" s="106"/>
      <c r="I622" s="106"/>
      <c r="J622" s="106"/>
      <c r="K622" s="106"/>
      <c r="L622" s="106"/>
      <c r="M622" s="106"/>
      <c r="N622" s="106"/>
      <c r="O622" s="106"/>
      <c r="P622" s="106"/>
      <c r="Q622" s="106"/>
    </row>
    <row r="623" spans="1:17">
      <c r="A623" s="105"/>
      <c r="B623" s="105"/>
      <c r="C623" s="106"/>
      <c r="D623" s="106"/>
      <c r="E623" s="106"/>
      <c r="F623" s="106"/>
      <c r="G623" s="106"/>
      <c r="H623" s="106"/>
      <c r="I623" s="106"/>
      <c r="J623" s="106"/>
      <c r="K623" s="106"/>
      <c r="L623" s="106"/>
      <c r="M623" s="106"/>
      <c r="N623" s="106"/>
      <c r="O623" s="106"/>
      <c r="P623" s="106"/>
      <c r="Q623" s="106"/>
    </row>
    <row r="624" spans="1:17">
      <c r="A624" s="105"/>
      <c r="B624" s="105"/>
      <c r="C624" s="106"/>
      <c r="D624" s="106"/>
      <c r="E624" s="106"/>
      <c r="F624" s="106"/>
      <c r="G624" s="106"/>
      <c r="H624" s="106"/>
      <c r="I624" s="106"/>
      <c r="J624" s="106"/>
      <c r="K624" s="106"/>
      <c r="L624" s="106"/>
      <c r="M624" s="106"/>
      <c r="N624" s="106"/>
      <c r="O624" s="106"/>
      <c r="P624" s="106"/>
      <c r="Q624" s="106"/>
    </row>
    <row r="625" spans="1:17">
      <c r="A625" s="105"/>
      <c r="B625" s="105"/>
      <c r="C625" s="106"/>
      <c r="D625" s="106"/>
      <c r="E625" s="106"/>
      <c r="F625" s="106"/>
      <c r="G625" s="106"/>
      <c r="H625" s="106"/>
      <c r="I625" s="106"/>
      <c r="J625" s="106"/>
      <c r="K625" s="106"/>
      <c r="L625" s="106"/>
      <c r="M625" s="106"/>
      <c r="N625" s="106"/>
      <c r="O625" s="106"/>
      <c r="P625" s="106"/>
      <c r="Q625" s="106"/>
    </row>
    <row r="626" spans="1:17">
      <c r="A626" s="105"/>
      <c r="B626" s="105"/>
      <c r="C626" s="106"/>
      <c r="D626" s="106"/>
      <c r="E626" s="106"/>
      <c r="F626" s="106"/>
      <c r="G626" s="106"/>
      <c r="H626" s="106"/>
      <c r="I626" s="106"/>
      <c r="J626" s="106"/>
      <c r="K626" s="106"/>
      <c r="L626" s="106"/>
      <c r="M626" s="106"/>
      <c r="N626" s="106"/>
      <c r="O626" s="106"/>
      <c r="P626" s="106"/>
      <c r="Q626" s="106"/>
    </row>
    <row r="627" spans="1:17">
      <c r="A627" s="105"/>
      <c r="B627" s="105"/>
      <c r="C627" s="106"/>
      <c r="D627" s="106"/>
      <c r="E627" s="106"/>
      <c r="F627" s="106"/>
      <c r="G627" s="106"/>
      <c r="H627" s="106"/>
      <c r="I627" s="106"/>
      <c r="J627" s="106"/>
      <c r="K627" s="106"/>
      <c r="L627" s="106"/>
      <c r="M627" s="106"/>
      <c r="N627" s="106"/>
      <c r="O627" s="106"/>
      <c r="P627" s="106"/>
      <c r="Q627" s="106"/>
    </row>
    <row r="628" spans="1:17">
      <c r="A628" s="105"/>
      <c r="B628" s="105"/>
      <c r="C628" s="106"/>
      <c r="D628" s="106"/>
      <c r="E628" s="106"/>
      <c r="F628" s="106"/>
      <c r="G628" s="106"/>
      <c r="H628" s="106"/>
      <c r="I628" s="106"/>
      <c r="J628" s="106"/>
      <c r="K628" s="106"/>
      <c r="L628" s="106"/>
      <c r="M628" s="106"/>
      <c r="N628" s="106"/>
      <c r="O628" s="106"/>
      <c r="P628" s="106"/>
      <c r="Q628" s="106"/>
    </row>
    <row r="629" spans="1:17">
      <c r="A629" s="105"/>
      <c r="B629" s="105"/>
      <c r="C629" s="106"/>
      <c r="D629" s="106"/>
      <c r="E629" s="106"/>
      <c r="F629" s="106"/>
      <c r="G629" s="106"/>
      <c r="H629" s="106"/>
      <c r="I629" s="106"/>
      <c r="J629" s="106"/>
      <c r="K629" s="106"/>
      <c r="L629" s="106"/>
      <c r="M629" s="106"/>
      <c r="N629" s="106"/>
      <c r="O629" s="106"/>
      <c r="P629" s="106"/>
      <c r="Q629" s="106"/>
    </row>
    <row r="630" spans="1:17">
      <c r="A630" s="105"/>
      <c r="B630" s="105"/>
      <c r="C630" s="106"/>
      <c r="D630" s="106"/>
      <c r="E630" s="106"/>
      <c r="F630" s="106"/>
      <c r="G630" s="106"/>
      <c r="H630" s="106"/>
      <c r="I630" s="106"/>
      <c r="J630" s="106"/>
      <c r="K630" s="106"/>
      <c r="L630" s="106"/>
      <c r="M630" s="106"/>
      <c r="N630" s="106"/>
      <c r="O630" s="106"/>
      <c r="P630" s="106"/>
      <c r="Q630" s="106"/>
    </row>
    <row r="631" spans="1:17">
      <c r="A631" s="105"/>
      <c r="B631" s="105"/>
      <c r="C631" s="104"/>
      <c r="D631" s="104"/>
      <c r="E631" s="104"/>
      <c r="F631" s="104"/>
      <c r="G631" s="104"/>
      <c r="H631" s="104"/>
      <c r="I631" s="104"/>
      <c r="J631" s="104"/>
      <c r="K631" s="104"/>
      <c r="L631" s="104"/>
      <c r="M631" s="104"/>
      <c r="N631" s="104"/>
      <c r="O631" s="104"/>
      <c r="P631" s="104"/>
      <c r="Q631" s="104"/>
    </row>
    <row r="633" spans="1:17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</row>
    <row r="634" spans="1:17">
      <c r="A634" s="105"/>
      <c r="B634" s="105"/>
    </row>
    <row r="638" spans="1:17">
      <c r="A638" s="105"/>
      <c r="B638" s="105"/>
    </row>
    <row r="640" spans="1:17">
      <c r="A640" s="105"/>
      <c r="B640" s="105"/>
    </row>
    <row r="641" spans="1:17">
      <c r="A641" s="105"/>
      <c r="B641" s="105"/>
    </row>
    <row r="642" spans="1:17">
      <c r="A642" s="105"/>
      <c r="B642" s="105"/>
    </row>
    <row r="643" spans="1:17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</row>
    <row r="644" spans="1:17">
      <c r="C644" s="105"/>
      <c r="D644" s="105"/>
    </row>
    <row r="645" spans="1:17"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</row>
    <row r="646" spans="1:17">
      <c r="D646" s="105"/>
      <c r="E646" s="105"/>
      <c r="F646" s="105"/>
      <c r="G646" s="105"/>
      <c r="H646" s="105"/>
      <c r="I646" s="105"/>
      <c r="J646" s="105"/>
      <c r="K646" s="105"/>
      <c r="L646" s="105"/>
      <c r="M646" s="105"/>
      <c r="N646" s="105"/>
      <c r="O646" s="105"/>
      <c r="P646" s="105"/>
      <c r="Q646" s="105"/>
    </row>
    <row r="647" spans="1:17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</row>
    <row r="649" spans="1:17">
      <c r="A649" s="105"/>
      <c r="B649" s="105"/>
      <c r="C649" s="104"/>
      <c r="D649" s="104"/>
      <c r="E649" s="104"/>
      <c r="F649" s="104"/>
      <c r="G649" s="104"/>
      <c r="H649" s="104"/>
      <c r="I649" s="104"/>
      <c r="J649" s="104"/>
      <c r="K649" s="104"/>
      <c r="L649" s="104"/>
      <c r="M649" s="104"/>
      <c r="N649" s="104"/>
      <c r="O649" s="104"/>
      <c r="P649" s="104"/>
      <c r="Q649" s="104"/>
    </row>
    <row r="651" spans="1:17">
      <c r="A651" s="105"/>
      <c r="B651" s="105"/>
    </row>
    <row r="652" spans="1:17">
      <c r="A652" s="105"/>
      <c r="B652" s="105"/>
      <c r="C652" s="106"/>
      <c r="D652" s="106"/>
      <c r="E652" s="106"/>
      <c r="F652" s="106"/>
      <c r="G652" s="106"/>
      <c r="H652" s="106"/>
      <c r="I652" s="106"/>
      <c r="J652" s="106"/>
      <c r="K652" s="106"/>
      <c r="L652" s="106"/>
      <c r="M652" s="106"/>
      <c r="N652" s="106"/>
      <c r="O652" s="106"/>
      <c r="P652" s="106"/>
      <c r="Q652" s="106"/>
    </row>
    <row r="653" spans="1:17">
      <c r="A653" s="105"/>
      <c r="B653" s="105"/>
      <c r="C653" s="106"/>
      <c r="D653" s="106"/>
      <c r="E653" s="106"/>
      <c r="F653" s="106"/>
      <c r="G653" s="106"/>
      <c r="H653" s="106"/>
      <c r="I653" s="106"/>
      <c r="J653" s="106"/>
      <c r="K653" s="106"/>
      <c r="L653" s="106"/>
      <c r="M653" s="106"/>
      <c r="N653" s="106"/>
      <c r="O653" s="106"/>
      <c r="P653" s="106"/>
      <c r="Q653" s="106"/>
    </row>
    <row r="654" spans="1:17">
      <c r="A654" s="105"/>
      <c r="B654" s="105"/>
      <c r="C654" s="106"/>
      <c r="D654" s="106"/>
      <c r="E654" s="106"/>
      <c r="F654" s="106"/>
      <c r="G654" s="106"/>
      <c r="H654" s="106"/>
      <c r="I654" s="106"/>
      <c r="J654" s="106"/>
      <c r="K654" s="106"/>
      <c r="L654" s="106"/>
      <c r="M654" s="106"/>
      <c r="N654" s="106"/>
      <c r="O654" s="106"/>
      <c r="P654" s="106"/>
      <c r="Q654" s="106"/>
    </row>
    <row r="655" spans="1:17">
      <c r="A655" s="105"/>
      <c r="B655" s="105"/>
      <c r="C655" s="106"/>
      <c r="D655" s="106"/>
      <c r="E655" s="106"/>
      <c r="F655" s="106"/>
      <c r="G655" s="106"/>
      <c r="H655" s="106"/>
      <c r="I655" s="106"/>
      <c r="J655" s="106"/>
      <c r="K655" s="106"/>
      <c r="L655" s="106"/>
      <c r="M655" s="106"/>
      <c r="N655" s="106"/>
      <c r="O655" s="106"/>
      <c r="P655" s="106"/>
      <c r="Q655" s="106"/>
    </row>
    <row r="656" spans="1:17">
      <c r="A656" s="105"/>
      <c r="B656" s="105"/>
      <c r="C656" s="106"/>
      <c r="D656" s="106"/>
      <c r="E656" s="106"/>
      <c r="F656" s="106"/>
      <c r="G656" s="106"/>
      <c r="H656" s="106"/>
      <c r="I656" s="106"/>
      <c r="J656" s="106"/>
      <c r="K656" s="106"/>
      <c r="L656" s="106"/>
      <c r="M656" s="106"/>
      <c r="N656" s="106"/>
      <c r="O656" s="106"/>
      <c r="P656" s="106"/>
      <c r="Q656" s="106"/>
    </row>
    <row r="657" spans="1:17">
      <c r="A657" s="105"/>
      <c r="B657" s="105"/>
      <c r="C657" s="106"/>
      <c r="D657" s="106"/>
      <c r="E657" s="106"/>
      <c r="F657" s="106"/>
      <c r="G657" s="106"/>
      <c r="H657" s="106"/>
      <c r="I657" s="106"/>
      <c r="J657" s="106"/>
      <c r="K657" s="106"/>
      <c r="L657" s="106"/>
      <c r="M657" s="106"/>
      <c r="N657" s="106"/>
      <c r="O657" s="106"/>
      <c r="P657" s="106"/>
      <c r="Q657" s="106"/>
    </row>
    <row r="658" spans="1:17">
      <c r="A658" s="105"/>
      <c r="B658" s="105"/>
      <c r="C658" s="106"/>
      <c r="D658" s="106"/>
      <c r="E658" s="106"/>
      <c r="F658" s="106"/>
      <c r="G658" s="106"/>
      <c r="H658" s="106"/>
      <c r="I658" s="106"/>
      <c r="J658" s="106"/>
      <c r="K658" s="106"/>
      <c r="L658" s="106"/>
      <c r="M658" s="106"/>
      <c r="N658" s="106"/>
      <c r="O658" s="106"/>
      <c r="P658" s="106"/>
      <c r="Q658" s="106"/>
    </row>
    <row r="659" spans="1:17">
      <c r="A659" s="105"/>
      <c r="B659" s="105"/>
      <c r="C659" s="106"/>
      <c r="D659" s="106"/>
      <c r="E659" s="106"/>
      <c r="F659" s="106"/>
      <c r="G659" s="106"/>
      <c r="H659" s="106"/>
      <c r="I659" s="106"/>
      <c r="J659" s="106"/>
      <c r="K659" s="106"/>
      <c r="L659" s="106"/>
      <c r="M659" s="106"/>
      <c r="N659" s="106"/>
      <c r="O659" s="106"/>
      <c r="P659" s="106"/>
      <c r="Q659" s="106"/>
    </row>
    <row r="660" spans="1:17">
      <c r="A660" s="105"/>
      <c r="B660" s="105"/>
      <c r="C660" s="106"/>
      <c r="D660" s="106"/>
      <c r="E660" s="106"/>
      <c r="F660" s="106"/>
      <c r="G660" s="106"/>
      <c r="H660" s="106"/>
      <c r="I660" s="106"/>
      <c r="J660" s="106"/>
      <c r="K660" s="106"/>
      <c r="L660" s="106"/>
      <c r="M660" s="106"/>
      <c r="N660" s="106"/>
      <c r="O660" s="106"/>
      <c r="P660" s="106"/>
      <c r="Q660" s="106"/>
    </row>
    <row r="661" spans="1:17">
      <c r="A661" s="105"/>
      <c r="B661" s="105"/>
      <c r="C661" s="106"/>
      <c r="D661" s="106"/>
      <c r="E661" s="106"/>
      <c r="F661" s="106"/>
      <c r="G661" s="106"/>
      <c r="H661" s="106"/>
      <c r="I661" s="106"/>
      <c r="J661" s="106"/>
      <c r="K661" s="106"/>
      <c r="L661" s="106"/>
      <c r="M661" s="106"/>
      <c r="N661" s="106"/>
      <c r="O661" s="106"/>
      <c r="P661" s="106"/>
      <c r="Q661" s="106"/>
    </row>
    <row r="662" spans="1:17">
      <c r="A662" s="105"/>
      <c r="B662" s="105"/>
      <c r="C662" s="106"/>
      <c r="D662" s="106"/>
      <c r="E662" s="106"/>
      <c r="F662" s="106"/>
      <c r="G662" s="106"/>
      <c r="H662" s="106"/>
      <c r="I662" s="106"/>
      <c r="J662" s="106"/>
      <c r="K662" s="106"/>
      <c r="L662" s="106"/>
      <c r="M662" s="106"/>
      <c r="N662" s="106"/>
      <c r="O662" s="106"/>
      <c r="P662" s="106"/>
      <c r="Q662" s="106"/>
    </row>
    <row r="663" spans="1:17">
      <c r="A663" s="105"/>
      <c r="B663" s="105"/>
      <c r="C663" s="106"/>
      <c r="D663" s="106"/>
      <c r="E663" s="106"/>
      <c r="F663" s="106"/>
      <c r="G663" s="106"/>
      <c r="H663" s="106"/>
      <c r="I663" s="106"/>
      <c r="J663" s="106"/>
      <c r="K663" s="106"/>
      <c r="L663" s="106"/>
      <c r="M663" s="106"/>
      <c r="N663" s="106"/>
      <c r="O663" s="106"/>
      <c r="P663" s="106"/>
      <c r="Q663" s="106"/>
    </row>
    <row r="664" spans="1:17">
      <c r="A664" s="105"/>
      <c r="B664" s="105"/>
      <c r="C664" s="106"/>
      <c r="D664" s="106"/>
      <c r="E664" s="106"/>
      <c r="F664" s="106"/>
      <c r="G664" s="106"/>
      <c r="H664" s="106"/>
      <c r="I664" s="106"/>
      <c r="J664" s="106"/>
      <c r="K664" s="106"/>
      <c r="L664" s="106"/>
      <c r="M664" s="106"/>
      <c r="N664" s="106"/>
      <c r="O664" s="106"/>
      <c r="P664" s="106"/>
      <c r="Q664" s="106"/>
    </row>
    <row r="665" spans="1:17">
      <c r="A665" s="105"/>
      <c r="B665" s="105"/>
      <c r="C665" s="106"/>
      <c r="D665" s="106"/>
      <c r="E665" s="106"/>
      <c r="F665" s="106"/>
      <c r="G665" s="106"/>
      <c r="H665" s="106"/>
      <c r="I665" s="106"/>
      <c r="J665" s="106"/>
      <c r="K665" s="106"/>
      <c r="L665" s="106"/>
      <c r="M665" s="106"/>
      <c r="N665" s="106"/>
      <c r="O665" s="106"/>
      <c r="P665" s="106"/>
      <c r="Q665" s="106"/>
    </row>
    <row r="666" spans="1:17">
      <c r="A666" s="105"/>
      <c r="B666" s="105"/>
      <c r="C666" s="106"/>
      <c r="D666" s="106"/>
      <c r="E666" s="106"/>
      <c r="F666" s="106"/>
      <c r="G666" s="106"/>
      <c r="H666" s="106"/>
      <c r="I666" s="106"/>
      <c r="J666" s="106"/>
      <c r="K666" s="106"/>
      <c r="L666" s="106"/>
      <c r="M666" s="106"/>
      <c r="N666" s="106"/>
      <c r="O666" s="106"/>
      <c r="P666" s="106"/>
      <c r="Q666" s="106"/>
    </row>
    <row r="667" spans="1:17">
      <c r="A667" s="105"/>
      <c r="B667" s="105"/>
      <c r="C667" s="106"/>
      <c r="D667" s="106"/>
      <c r="E667" s="106"/>
      <c r="F667" s="106"/>
      <c r="G667" s="106"/>
      <c r="H667" s="106"/>
      <c r="I667" s="106"/>
      <c r="J667" s="106"/>
      <c r="K667" s="106"/>
      <c r="L667" s="106"/>
      <c r="M667" s="106"/>
      <c r="N667" s="106"/>
      <c r="O667" s="106"/>
      <c r="P667" s="106"/>
      <c r="Q667" s="106"/>
    </row>
    <row r="668" spans="1:17">
      <c r="A668" s="105"/>
      <c r="B668" s="105"/>
      <c r="C668" s="106"/>
      <c r="D668" s="106"/>
      <c r="E668" s="106"/>
      <c r="F668" s="106"/>
      <c r="G668" s="106"/>
      <c r="H668" s="106"/>
      <c r="I668" s="106"/>
      <c r="J668" s="106"/>
      <c r="K668" s="106"/>
      <c r="L668" s="106"/>
      <c r="M668" s="106"/>
      <c r="N668" s="106"/>
      <c r="O668" s="106"/>
      <c r="P668" s="106"/>
      <c r="Q668" s="106"/>
    </row>
    <row r="669" spans="1:17">
      <c r="A669" s="105"/>
      <c r="B669" s="105"/>
      <c r="C669" s="104"/>
      <c r="D669" s="104"/>
      <c r="E669" s="104"/>
      <c r="F669" s="104"/>
      <c r="G669" s="104"/>
      <c r="H669" s="104"/>
      <c r="I669" s="104"/>
      <c r="J669" s="104"/>
      <c r="K669" s="104"/>
      <c r="L669" s="104"/>
      <c r="M669" s="104"/>
      <c r="N669" s="104"/>
      <c r="O669" s="104"/>
      <c r="P669" s="104"/>
      <c r="Q669" s="104"/>
    </row>
    <row r="671" spans="1:17">
      <c r="A671" s="105"/>
      <c r="B671" s="105"/>
    </row>
    <row r="672" spans="1:17">
      <c r="A672" s="105"/>
      <c r="B672" s="105"/>
      <c r="C672" s="106"/>
      <c r="D672" s="106"/>
      <c r="E672" s="106"/>
      <c r="F672" s="106"/>
      <c r="G672" s="106"/>
      <c r="H672" s="106"/>
      <c r="I672" s="106"/>
      <c r="J672" s="106"/>
      <c r="K672" s="106"/>
      <c r="L672" s="106"/>
      <c r="M672" s="106"/>
      <c r="N672" s="106"/>
      <c r="O672" s="106"/>
      <c r="P672" s="106"/>
      <c r="Q672" s="106"/>
    </row>
    <row r="673" spans="1:17">
      <c r="A673" s="105"/>
      <c r="B673" s="105"/>
    </row>
    <row r="674" spans="1:17">
      <c r="A674" s="105"/>
      <c r="B674" s="105"/>
      <c r="C674" s="106"/>
      <c r="D674" s="106"/>
      <c r="E674" s="106"/>
      <c r="F674" s="106"/>
      <c r="G674" s="106"/>
      <c r="H674" s="106"/>
      <c r="I674" s="106"/>
      <c r="J674" s="106"/>
      <c r="K674" s="106"/>
      <c r="L674" s="106"/>
      <c r="M674" s="106"/>
      <c r="N674" s="106"/>
      <c r="O674" s="106"/>
      <c r="P674" s="106"/>
      <c r="Q674" s="106"/>
    </row>
    <row r="675" spans="1:17">
      <c r="A675" s="105"/>
      <c r="B675" s="105"/>
      <c r="C675" s="106"/>
      <c r="D675" s="106"/>
      <c r="E675" s="106"/>
      <c r="F675" s="106"/>
      <c r="G675" s="106"/>
      <c r="H675" s="106"/>
      <c r="I675" s="106"/>
      <c r="J675" s="106"/>
      <c r="K675" s="106"/>
      <c r="L675" s="106"/>
      <c r="M675" s="106"/>
      <c r="N675" s="106"/>
      <c r="O675" s="106"/>
      <c r="P675" s="106"/>
      <c r="Q675" s="106"/>
    </row>
    <row r="676" spans="1:17">
      <c r="A676" s="105"/>
      <c r="B676" s="105"/>
      <c r="C676" s="106"/>
      <c r="D676" s="106"/>
      <c r="E676" s="106"/>
      <c r="F676" s="106"/>
      <c r="G676" s="106"/>
      <c r="H676" s="106"/>
      <c r="I676" s="106"/>
      <c r="J676" s="106"/>
      <c r="K676" s="106"/>
      <c r="L676" s="106"/>
      <c r="M676" s="106"/>
      <c r="N676" s="106"/>
      <c r="O676" s="106"/>
      <c r="P676" s="106"/>
      <c r="Q676" s="106"/>
    </row>
    <row r="677" spans="1:17">
      <c r="A677" s="105"/>
      <c r="B677" s="105"/>
      <c r="C677" s="106"/>
      <c r="D677" s="106"/>
      <c r="E677" s="106"/>
      <c r="F677" s="106"/>
      <c r="G677" s="106"/>
      <c r="H677" s="106"/>
      <c r="I677" s="106"/>
      <c r="J677" s="106"/>
      <c r="K677" s="106"/>
      <c r="L677" s="106"/>
      <c r="M677" s="106"/>
      <c r="N677" s="106"/>
      <c r="O677" s="106"/>
      <c r="P677" s="106"/>
      <c r="Q677" s="106"/>
    </row>
    <row r="678" spans="1:17">
      <c r="A678" s="105"/>
      <c r="B678" s="105"/>
      <c r="C678" s="106"/>
      <c r="D678" s="106"/>
      <c r="E678" s="106"/>
      <c r="F678" s="106"/>
      <c r="G678" s="106"/>
      <c r="H678" s="106"/>
      <c r="I678" s="106"/>
      <c r="J678" s="106"/>
      <c r="K678" s="106"/>
      <c r="L678" s="106"/>
      <c r="M678" s="106"/>
      <c r="N678" s="106"/>
      <c r="O678" s="106"/>
      <c r="P678" s="106"/>
      <c r="Q678" s="106"/>
    </row>
    <row r="679" spans="1:17">
      <c r="A679" s="105"/>
      <c r="B679" s="105"/>
      <c r="C679" s="106"/>
      <c r="D679" s="106"/>
      <c r="E679" s="106"/>
      <c r="F679" s="106"/>
      <c r="G679" s="106"/>
      <c r="H679" s="106"/>
      <c r="I679" s="106"/>
      <c r="J679" s="106"/>
      <c r="K679" s="106"/>
      <c r="L679" s="106"/>
      <c r="M679" s="106"/>
      <c r="N679" s="106"/>
      <c r="O679" s="106"/>
      <c r="P679" s="106"/>
      <c r="Q679" s="106"/>
    </row>
    <row r="680" spans="1:17">
      <c r="A680" s="105"/>
      <c r="B680" s="105"/>
      <c r="C680" s="106"/>
      <c r="D680" s="106"/>
      <c r="E680" s="106"/>
      <c r="F680" s="106"/>
      <c r="G680" s="106"/>
      <c r="H680" s="106"/>
      <c r="I680" s="106"/>
      <c r="J680" s="106"/>
      <c r="K680" s="106"/>
      <c r="L680" s="106"/>
      <c r="M680" s="106"/>
      <c r="N680" s="106"/>
      <c r="O680" s="106"/>
      <c r="P680" s="106"/>
      <c r="Q680" s="106"/>
    </row>
    <row r="681" spans="1:17">
      <c r="A681" s="105"/>
      <c r="B681" s="105"/>
      <c r="C681" s="106"/>
      <c r="D681" s="106"/>
      <c r="E681" s="106"/>
      <c r="F681" s="106"/>
      <c r="G681" s="106"/>
      <c r="H681" s="106"/>
      <c r="I681" s="106"/>
      <c r="J681" s="106"/>
      <c r="K681" s="106"/>
      <c r="L681" s="106"/>
      <c r="M681" s="106"/>
      <c r="N681" s="106"/>
      <c r="O681" s="106"/>
      <c r="P681" s="106"/>
      <c r="Q681" s="106"/>
    </row>
    <row r="682" spans="1:17">
      <c r="A682" s="105"/>
      <c r="B682" s="105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  <c r="N682" s="106"/>
      <c r="O682" s="106"/>
      <c r="P682" s="106"/>
      <c r="Q682" s="106"/>
    </row>
    <row r="683" spans="1:17">
      <c r="A683" s="105"/>
      <c r="B683" s="105"/>
      <c r="C683" s="106"/>
      <c r="D683" s="106"/>
      <c r="E683" s="106"/>
      <c r="F683" s="106"/>
      <c r="G683" s="106"/>
      <c r="H683" s="106"/>
      <c r="I683" s="106"/>
      <c r="J683" s="106"/>
      <c r="K683" s="106"/>
      <c r="L683" s="106"/>
      <c r="M683" s="106"/>
      <c r="N683" s="106"/>
      <c r="O683" s="106"/>
      <c r="P683" s="106"/>
      <c r="Q683" s="106"/>
    </row>
    <row r="684" spans="1:17">
      <c r="A684" s="105"/>
      <c r="B684" s="105"/>
      <c r="C684" s="106"/>
      <c r="D684" s="106"/>
      <c r="E684" s="106"/>
      <c r="F684" s="106"/>
      <c r="G684" s="106"/>
      <c r="H684" s="106"/>
      <c r="I684" s="106"/>
      <c r="J684" s="106"/>
      <c r="K684" s="106"/>
      <c r="L684" s="106"/>
      <c r="M684" s="106"/>
      <c r="N684" s="106"/>
      <c r="O684" s="106"/>
      <c r="P684" s="106"/>
      <c r="Q684" s="106"/>
    </row>
    <row r="685" spans="1:17">
      <c r="A685" s="105"/>
      <c r="B685" s="105"/>
      <c r="C685" s="106"/>
      <c r="D685" s="106"/>
      <c r="E685" s="106"/>
      <c r="F685" s="106"/>
      <c r="G685" s="106"/>
      <c r="H685" s="106"/>
      <c r="I685" s="106"/>
      <c r="J685" s="106"/>
      <c r="K685" s="106"/>
      <c r="L685" s="106"/>
      <c r="M685" s="106"/>
      <c r="N685" s="106"/>
      <c r="O685" s="106"/>
      <c r="P685" s="106"/>
      <c r="Q685" s="106"/>
    </row>
    <row r="686" spans="1:17">
      <c r="A686" s="105"/>
      <c r="B686" s="105"/>
      <c r="C686" s="106"/>
      <c r="D686" s="106"/>
      <c r="E686" s="106"/>
      <c r="F686" s="106"/>
      <c r="G686" s="106"/>
      <c r="H686" s="106"/>
      <c r="I686" s="106"/>
      <c r="J686" s="106"/>
      <c r="K686" s="106"/>
      <c r="L686" s="106"/>
      <c r="M686" s="106"/>
      <c r="N686" s="106"/>
      <c r="O686" s="106"/>
      <c r="P686" s="106"/>
      <c r="Q686" s="106"/>
    </row>
    <row r="687" spans="1:17">
      <c r="A687" s="105"/>
      <c r="B687" s="105"/>
      <c r="C687" s="106"/>
      <c r="D687" s="106"/>
      <c r="E687" s="106"/>
      <c r="F687" s="106"/>
      <c r="G687" s="106"/>
      <c r="H687" s="106"/>
      <c r="I687" s="106"/>
      <c r="J687" s="106"/>
      <c r="K687" s="106"/>
      <c r="L687" s="106"/>
      <c r="M687" s="106"/>
      <c r="N687" s="106"/>
      <c r="O687" s="106"/>
      <c r="P687" s="106"/>
      <c r="Q687" s="106"/>
    </row>
    <row r="688" spans="1:17">
      <c r="A688" s="105"/>
      <c r="B688" s="105"/>
      <c r="C688" s="106"/>
      <c r="D688" s="106"/>
      <c r="E688" s="106"/>
      <c r="F688" s="106"/>
      <c r="G688" s="106"/>
      <c r="H688" s="106"/>
      <c r="I688" s="106"/>
      <c r="J688" s="106"/>
      <c r="K688" s="106"/>
      <c r="L688" s="106"/>
      <c r="M688" s="106"/>
      <c r="N688" s="106"/>
      <c r="O688" s="106"/>
      <c r="P688" s="106"/>
      <c r="Q688" s="106"/>
    </row>
    <row r="689" spans="1:17">
      <c r="A689" s="105"/>
      <c r="B689" s="105"/>
      <c r="C689" s="106"/>
      <c r="D689" s="106"/>
      <c r="E689" s="106"/>
      <c r="F689" s="106"/>
      <c r="G689" s="106"/>
      <c r="H689" s="106"/>
      <c r="I689" s="106"/>
      <c r="J689" s="106"/>
      <c r="K689" s="106"/>
      <c r="L689" s="106"/>
      <c r="M689" s="106"/>
      <c r="N689" s="106"/>
      <c r="O689" s="106"/>
      <c r="P689" s="106"/>
      <c r="Q689" s="106"/>
    </row>
    <row r="690" spans="1:17">
      <c r="A690" s="105"/>
      <c r="B690" s="105"/>
      <c r="C690" s="106"/>
      <c r="D690" s="106"/>
      <c r="E690" s="106"/>
      <c r="F690" s="106"/>
      <c r="G690" s="106"/>
      <c r="H690" s="106"/>
      <c r="I690" s="106"/>
      <c r="J690" s="106"/>
      <c r="K690" s="106"/>
      <c r="L690" s="106"/>
      <c r="M690" s="106"/>
      <c r="N690" s="106"/>
      <c r="O690" s="106"/>
      <c r="P690" s="106"/>
      <c r="Q690" s="106"/>
    </row>
    <row r="691" spans="1:17">
      <c r="A691" s="105"/>
      <c r="B691" s="105"/>
      <c r="C691" s="106"/>
      <c r="D691" s="106"/>
      <c r="E691" s="106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</row>
    <row r="693" spans="1:17">
      <c r="A693" s="105"/>
      <c r="B693" s="105"/>
      <c r="C693" s="106"/>
      <c r="D693" s="106"/>
      <c r="E693" s="106"/>
      <c r="F693" s="106"/>
      <c r="G693" s="106"/>
      <c r="H693" s="106"/>
      <c r="I693" s="106"/>
      <c r="J693" s="106"/>
      <c r="K693" s="106"/>
      <c r="L693" s="106"/>
      <c r="M693" s="106"/>
      <c r="N693" s="106"/>
      <c r="O693" s="106"/>
      <c r="P693" s="106"/>
      <c r="Q693" s="106"/>
    </row>
    <row r="694" spans="1:17">
      <c r="A694" s="105"/>
      <c r="B694" s="105"/>
    </row>
    <row r="695" spans="1:17">
      <c r="A695" s="105"/>
      <c r="B695" s="105"/>
      <c r="C695" s="106"/>
      <c r="D695" s="106"/>
      <c r="E695" s="106"/>
      <c r="F695" s="106"/>
      <c r="G695" s="106"/>
      <c r="H695" s="106"/>
      <c r="I695" s="106"/>
      <c r="J695" s="106"/>
      <c r="K695" s="106"/>
      <c r="L695" s="106"/>
      <c r="M695" s="106"/>
      <c r="N695" s="106"/>
      <c r="O695" s="106"/>
      <c r="P695" s="106"/>
      <c r="Q695" s="106"/>
    </row>
    <row r="696" spans="1:17">
      <c r="A696" s="105"/>
      <c r="B696" s="105"/>
      <c r="C696" s="106"/>
      <c r="D696" s="106"/>
      <c r="E696" s="106"/>
      <c r="F696" s="106"/>
      <c r="G696" s="106"/>
      <c r="H696" s="106"/>
      <c r="I696" s="106"/>
      <c r="J696" s="106"/>
      <c r="K696" s="106"/>
      <c r="L696" s="106"/>
      <c r="M696" s="106"/>
      <c r="N696" s="106"/>
      <c r="O696" s="106"/>
      <c r="P696" s="106"/>
      <c r="Q696" s="106"/>
    </row>
    <row r="697" spans="1:17">
      <c r="A697" s="105"/>
      <c r="B697" s="105"/>
      <c r="C697" s="106"/>
      <c r="D697" s="106"/>
      <c r="E697" s="106"/>
      <c r="F697" s="106"/>
      <c r="G697" s="106"/>
      <c r="H697" s="106"/>
      <c r="I697" s="106"/>
      <c r="J697" s="106"/>
      <c r="K697" s="106"/>
      <c r="L697" s="106"/>
      <c r="M697" s="106"/>
      <c r="N697" s="106"/>
      <c r="O697" s="106"/>
      <c r="P697" s="106"/>
      <c r="Q697" s="106"/>
    </row>
    <row r="698" spans="1:17">
      <c r="A698" s="105"/>
      <c r="B698" s="105"/>
      <c r="C698" s="106"/>
      <c r="D698" s="106"/>
      <c r="E698" s="106"/>
      <c r="F698" s="106"/>
      <c r="G698" s="106"/>
      <c r="H698" s="106"/>
      <c r="I698" s="106"/>
      <c r="J698" s="106"/>
      <c r="K698" s="106"/>
      <c r="L698" s="106"/>
      <c r="M698" s="106"/>
      <c r="N698" s="106"/>
      <c r="O698" s="106"/>
      <c r="P698" s="106"/>
      <c r="Q698" s="106"/>
    </row>
    <row r="699" spans="1:17">
      <c r="A699" s="105"/>
      <c r="B699" s="105"/>
      <c r="C699" s="106"/>
      <c r="D699" s="106"/>
      <c r="E699" s="106"/>
      <c r="F699" s="106"/>
      <c r="G699" s="106"/>
      <c r="H699" s="106"/>
      <c r="I699" s="106"/>
      <c r="J699" s="106"/>
      <c r="K699" s="106"/>
      <c r="L699" s="106"/>
      <c r="M699" s="106"/>
      <c r="N699" s="106"/>
      <c r="O699" s="106"/>
      <c r="P699" s="106"/>
      <c r="Q699" s="106"/>
    </row>
    <row r="700" spans="1:17">
      <c r="A700" s="105"/>
      <c r="B700" s="105"/>
      <c r="C700" s="106"/>
      <c r="D700" s="106"/>
      <c r="E700" s="106"/>
      <c r="F700" s="106"/>
      <c r="G700" s="106"/>
      <c r="H700" s="106"/>
      <c r="I700" s="106"/>
      <c r="J700" s="106"/>
      <c r="K700" s="106"/>
      <c r="L700" s="106"/>
      <c r="M700" s="106"/>
      <c r="N700" s="106"/>
      <c r="O700" s="106"/>
      <c r="P700" s="106"/>
      <c r="Q700" s="106"/>
    </row>
    <row r="701" spans="1:17">
      <c r="A701" s="105"/>
      <c r="B701" s="105"/>
      <c r="C701" s="106"/>
      <c r="D701" s="106"/>
      <c r="E701" s="106"/>
      <c r="F701" s="106"/>
      <c r="G701" s="106"/>
      <c r="H701" s="106"/>
      <c r="I701" s="106"/>
      <c r="J701" s="106"/>
      <c r="K701" s="106"/>
      <c r="L701" s="106"/>
      <c r="M701" s="106"/>
      <c r="N701" s="106"/>
      <c r="O701" s="106"/>
      <c r="P701" s="106"/>
      <c r="Q701" s="106"/>
    </row>
    <row r="702" spans="1:17">
      <c r="A702" s="105"/>
      <c r="B702" s="105"/>
      <c r="C702" s="106"/>
      <c r="D702" s="106"/>
      <c r="E702" s="106"/>
      <c r="F702" s="106"/>
      <c r="G702" s="106"/>
      <c r="H702" s="106"/>
      <c r="I702" s="106"/>
      <c r="J702" s="106"/>
      <c r="K702" s="106"/>
      <c r="L702" s="106"/>
      <c r="M702" s="106"/>
      <c r="N702" s="106"/>
      <c r="O702" s="106"/>
      <c r="P702" s="106"/>
      <c r="Q702" s="106"/>
    </row>
    <row r="703" spans="1:17">
      <c r="A703" s="105"/>
      <c r="B703" s="105"/>
      <c r="C703" s="106"/>
      <c r="D703" s="106"/>
      <c r="E703" s="106"/>
      <c r="F703" s="106"/>
      <c r="G703" s="106"/>
      <c r="H703" s="106"/>
      <c r="I703" s="106"/>
      <c r="J703" s="106"/>
      <c r="K703" s="106"/>
      <c r="L703" s="106"/>
      <c r="M703" s="106"/>
      <c r="N703" s="106"/>
      <c r="O703" s="106"/>
      <c r="P703" s="106"/>
      <c r="Q703" s="106"/>
    </row>
    <row r="704" spans="1:17">
      <c r="A704" s="105"/>
      <c r="B704" s="105"/>
      <c r="C704" s="106"/>
      <c r="D704" s="106"/>
      <c r="E704" s="106"/>
      <c r="F704" s="106"/>
      <c r="G704" s="106"/>
      <c r="H704" s="106"/>
      <c r="I704" s="106"/>
      <c r="J704" s="106"/>
      <c r="K704" s="106"/>
      <c r="L704" s="106"/>
      <c r="M704" s="106"/>
      <c r="N704" s="106"/>
      <c r="O704" s="106"/>
      <c r="P704" s="106"/>
      <c r="Q704" s="106"/>
    </row>
    <row r="705" spans="1:17">
      <c r="A705" s="105"/>
      <c r="B705" s="105"/>
      <c r="C705" s="106"/>
      <c r="D705" s="106"/>
      <c r="E705" s="106"/>
      <c r="F705" s="106"/>
      <c r="G705" s="106"/>
      <c r="H705" s="106"/>
      <c r="I705" s="106"/>
      <c r="J705" s="106"/>
      <c r="K705" s="106"/>
      <c r="L705" s="106"/>
      <c r="M705" s="106"/>
      <c r="N705" s="106"/>
      <c r="O705" s="106"/>
      <c r="P705" s="106"/>
      <c r="Q705" s="106"/>
    </row>
    <row r="706" spans="1:17">
      <c r="A706" s="105"/>
      <c r="B706" s="105"/>
      <c r="C706" s="106"/>
      <c r="D706" s="106"/>
      <c r="E706" s="106"/>
      <c r="F706" s="106"/>
      <c r="G706" s="106"/>
      <c r="H706" s="106"/>
      <c r="I706" s="106"/>
      <c r="J706" s="106"/>
      <c r="K706" s="106"/>
      <c r="L706" s="106"/>
      <c r="M706" s="106"/>
      <c r="N706" s="106"/>
      <c r="O706" s="106"/>
      <c r="P706" s="106"/>
      <c r="Q706" s="106"/>
    </row>
    <row r="707" spans="1:17">
      <c r="A707" s="105"/>
      <c r="B707" s="105"/>
      <c r="C707" s="106"/>
      <c r="D707" s="106"/>
      <c r="E707" s="106"/>
      <c r="F707" s="106"/>
      <c r="G707" s="106"/>
      <c r="H707" s="106"/>
      <c r="I707" s="106"/>
      <c r="J707" s="106"/>
      <c r="K707" s="106"/>
      <c r="L707" s="106"/>
      <c r="M707" s="106"/>
      <c r="N707" s="106"/>
      <c r="O707" s="106"/>
      <c r="P707" s="106"/>
      <c r="Q707" s="106"/>
    </row>
    <row r="708" spans="1:17">
      <c r="A708" s="105"/>
      <c r="B708" s="105"/>
      <c r="C708" s="106"/>
      <c r="D708" s="106"/>
      <c r="E708" s="106"/>
      <c r="F708" s="106"/>
      <c r="G708" s="106"/>
      <c r="H708" s="106"/>
      <c r="I708" s="106"/>
      <c r="J708" s="106"/>
      <c r="K708" s="106"/>
      <c r="L708" s="106"/>
      <c r="M708" s="106"/>
      <c r="N708" s="106"/>
      <c r="O708" s="106"/>
      <c r="P708" s="106"/>
      <c r="Q708" s="106"/>
    </row>
    <row r="709" spans="1:17">
      <c r="A709" s="105"/>
      <c r="B709" s="105"/>
      <c r="C709" s="106"/>
      <c r="D709" s="106"/>
      <c r="E709" s="106"/>
      <c r="F709" s="106"/>
      <c r="G709" s="106"/>
      <c r="H709" s="106"/>
      <c r="I709" s="106"/>
      <c r="J709" s="106"/>
      <c r="K709" s="106"/>
      <c r="L709" s="106"/>
      <c r="M709" s="106"/>
      <c r="N709" s="106"/>
      <c r="O709" s="106"/>
      <c r="P709" s="106"/>
      <c r="Q709" s="106"/>
    </row>
    <row r="710" spans="1:17">
      <c r="A710" s="105"/>
      <c r="B710" s="105"/>
      <c r="C710" s="106"/>
      <c r="D710" s="106"/>
      <c r="E710" s="106"/>
      <c r="F710" s="106"/>
      <c r="G710" s="106"/>
      <c r="H710" s="106"/>
      <c r="I710" s="106"/>
      <c r="J710" s="106"/>
      <c r="K710" s="106"/>
      <c r="L710" s="106"/>
      <c r="M710" s="106"/>
      <c r="N710" s="106"/>
      <c r="O710" s="106"/>
      <c r="P710" s="106"/>
      <c r="Q710" s="106"/>
    </row>
    <row r="711" spans="1:17">
      <c r="A711" s="105"/>
      <c r="B711" s="105"/>
      <c r="C711" s="106"/>
      <c r="D711" s="106"/>
      <c r="E711" s="106"/>
      <c r="F711" s="106"/>
      <c r="G711" s="106"/>
      <c r="H711" s="106"/>
      <c r="I711" s="106"/>
      <c r="J711" s="106"/>
      <c r="K711" s="106"/>
      <c r="L711" s="106"/>
      <c r="M711" s="106"/>
      <c r="N711" s="106"/>
      <c r="O711" s="106"/>
      <c r="P711" s="106"/>
      <c r="Q711" s="106"/>
    </row>
    <row r="712" spans="1:17">
      <c r="A712" s="105"/>
      <c r="B712" s="105"/>
      <c r="C712" s="106"/>
      <c r="D712" s="106"/>
      <c r="E712" s="106"/>
      <c r="F712" s="106"/>
      <c r="G712" s="106"/>
      <c r="H712" s="106"/>
      <c r="I712" s="106"/>
      <c r="J712" s="106"/>
      <c r="K712" s="106"/>
      <c r="L712" s="106"/>
      <c r="M712" s="106"/>
      <c r="N712" s="106"/>
      <c r="O712" s="106"/>
      <c r="P712" s="106"/>
      <c r="Q712" s="106"/>
    </row>
    <row r="714" spans="1:17">
      <c r="A714" s="105"/>
      <c r="B714" s="105"/>
      <c r="C714" s="106"/>
      <c r="D714" s="106"/>
      <c r="E714" s="106"/>
      <c r="F714" s="106"/>
      <c r="G714" s="106"/>
      <c r="H714" s="106"/>
      <c r="I714" s="106"/>
      <c r="J714" s="106"/>
      <c r="K714" s="106"/>
      <c r="L714" s="106"/>
      <c r="M714" s="106"/>
      <c r="N714" s="106"/>
      <c r="O714" s="106"/>
      <c r="P714" s="106"/>
      <c r="Q714" s="106"/>
    </row>
    <row r="715" spans="1:17">
      <c r="A715" s="105"/>
      <c r="B715" s="105"/>
    </row>
    <row r="716" spans="1:17">
      <c r="A716" s="105"/>
      <c r="B716" s="105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  <c r="N716" s="106"/>
      <c r="O716" s="106"/>
      <c r="P716" s="106"/>
      <c r="Q716" s="106"/>
    </row>
    <row r="717" spans="1:17">
      <c r="A717" s="105"/>
      <c r="B717" s="105"/>
      <c r="C717" s="106"/>
      <c r="D717" s="106"/>
      <c r="E717" s="106"/>
      <c r="F717" s="106"/>
      <c r="G717" s="106"/>
      <c r="H717" s="106"/>
      <c r="I717" s="106"/>
      <c r="J717" s="106"/>
      <c r="K717" s="106"/>
      <c r="L717" s="106"/>
      <c r="M717" s="106"/>
      <c r="N717" s="106"/>
      <c r="O717" s="106"/>
      <c r="P717" s="106"/>
      <c r="Q717" s="106"/>
    </row>
    <row r="718" spans="1:17">
      <c r="A718" s="105"/>
      <c r="B718" s="105"/>
      <c r="C718" s="106"/>
      <c r="D718" s="106"/>
      <c r="E718" s="106"/>
      <c r="F718" s="106"/>
      <c r="G718" s="106"/>
      <c r="H718" s="106"/>
      <c r="I718" s="106"/>
      <c r="J718" s="106"/>
      <c r="K718" s="106"/>
      <c r="L718" s="106"/>
      <c r="M718" s="106"/>
      <c r="N718" s="106"/>
      <c r="O718" s="106"/>
      <c r="P718" s="106"/>
      <c r="Q718" s="106"/>
    </row>
    <row r="719" spans="1:17">
      <c r="A719" s="105"/>
      <c r="B719" s="105"/>
      <c r="C719" s="106"/>
      <c r="D719" s="106"/>
      <c r="E719" s="106"/>
      <c r="F719" s="106"/>
      <c r="G719" s="106"/>
      <c r="H719" s="106"/>
      <c r="I719" s="106"/>
      <c r="J719" s="106"/>
      <c r="K719" s="106"/>
      <c r="L719" s="106"/>
      <c r="M719" s="106"/>
      <c r="N719" s="106"/>
      <c r="O719" s="106"/>
      <c r="P719" s="106"/>
      <c r="Q719" s="106"/>
    </row>
    <row r="720" spans="1:17">
      <c r="A720" s="105"/>
      <c r="B720" s="105"/>
      <c r="C720" s="106"/>
      <c r="D720" s="106"/>
      <c r="E720" s="106"/>
      <c r="F720" s="106"/>
      <c r="G720" s="106"/>
      <c r="H720" s="106"/>
      <c r="I720" s="106"/>
      <c r="J720" s="106"/>
      <c r="K720" s="106"/>
      <c r="L720" s="106"/>
      <c r="M720" s="106"/>
      <c r="N720" s="106"/>
      <c r="O720" s="106"/>
      <c r="P720" s="106"/>
      <c r="Q720" s="106"/>
    </row>
    <row r="721" spans="1:17">
      <c r="A721" s="105"/>
      <c r="B721" s="105"/>
      <c r="C721" s="106"/>
      <c r="D721" s="106"/>
      <c r="E721" s="106"/>
      <c r="F721" s="106"/>
      <c r="G721" s="106"/>
      <c r="H721" s="106"/>
      <c r="I721" s="106"/>
      <c r="J721" s="106"/>
      <c r="K721" s="106"/>
      <c r="L721" s="106"/>
      <c r="M721" s="106"/>
      <c r="N721" s="106"/>
      <c r="O721" s="106"/>
      <c r="P721" s="106"/>
      <c r="Q721" s="106"/>
    </row>
    <row r="722" spans="1:17">
      <c r="A722" s="105"/>
      <c r="B722" s="105"/>
      <c r="C722" s="106"/>
      <c r="D722" s="106"/>
      <c r="E722" s="106"/>
      <c r="F722" s="106"/>
      <c r="G722" s="106"/>
      <c r="H722" s="106"/>
      <c r="I722" s="106"/>
      <c r="J722" s="106"/>
      <c r="K722" s="106"/>
      <c r="L722" s="106"/>
      <c r="M722" s="106"/>
      <c r="N722" s="106"/>
      <c r="O722" s="106"/>
      <c r="P722" s="106"/>
      <c r="Q722" s="106"/>
    </row>
    <row r="723" spans="1:17">
      <c r="A723" s="105"/>
      <c r="B723" s="105"/>
      <c r="C723" s="106"/>
      <c r="D723" s="106"/>
      <c r="E723" s="106"/>
      <c r="F723" s="106"/>
      <c r="G723" s="106"/>
      <c r="H723" s="106"/>
      <c r="I723" s="106"/>
      <c r="J723" s="106"/>
      <c r="K723" s="106"/>
      <c r="L723" s="106"/>
      <c r="M723" s="106"/>
      <c r="N723" s="106"/>
      <c r="O723" s="106"/>
      <c r="P723" s="106"/>
      <c r="Q723" s="106"/>
    </row>
    <row r="724" spans="1:17">
      <c r="A724" s="105"/>
      <c r="B724" s="105"/>
      <c r="C724" s="106"/>
      <c r="D724" s="106"/>
      <c r="E724" s="106"/>
      <c r="F724" s="106"/>
      <c r="G724" s="106"/>
      <c r="H724" s="106"/>
      <c r="I724" s="106"/>
      <c r="J724" s="106"/>
      <c r="K724" s="106"/>
      <c r="L724" s="106"/>
      <c r="M724" s="106"/>
      <c r="N724" s="106"/>
      <c r="O724" s="106"/>
      <c r="P724" s="106"/>
      <c r="Q724" s="106"/>
    </row>
    <row r="725" spans="1:17">
      <c r="A725" s="105"/>
      <c r="B725" s="105"/>
      <c r="C725" s="106"/>
      <c r="D725" s="106"/>
      <c r="E725" s="106"/>
      <c r="F725" s="106"/>
      <c r="G725" s="106"/>
      <c r="H725" s="106"/>
      <c r="I725" s="106"/>
      <c r="J725" s="106"/>
      <c r="K725" s="106"/>
      <c r="L725" s="106"/>
      <c r="M725" s="106"/>
      <c r="N725" s="106"/>
      <c r="O725" s="106"/>
      <c r="P725" s="106"/>
      <c r="Q725" s="106"/>
    </row>
    <row r="726" spans="1:17">
      <c r="A726" s="105"/>
      <c r="B726" s="105"/>
      <c r="C726" s="106"/>
      <c r="D726" s="106"/>
      <c r="E726" s="106"/>
      <c r="F726" s="106"/>
      <c r="G726" s="106"/>
      <c r="H726" s="106"/>
      <c r="I726" s="106"/>
      <c r="J726" s="106"/>
      <c r="K726" s="106"/>
      <c r="L726" s="106"/>
      <c r="M726" s="106"/>
      <c r="N726" s="106"/>
      <c r="O726" s="106"/>
      <c r="P726" s="106"/>
      <c r="Q726" s="106"/>
    </row>
    <row r="727" spans="1:17">
      <c r="A727" s="105"/>
      <c r="B727" s="105"/>
      <c r="C727" s="106"/>
      <c r="D727" s="106"/>
      <c r="E727" s="106"/>
      <c r="F727" s="106"/>
      <c r="G727" s="106"/>
      <c r="H727" s="106"/>
      <c r="I727" s="106"/>
      <c r="J727" s="106"/>
      <c r="K727" s="106"/>
      <c r="L727" s="106"/>
      <c r="M727" s="106"/>
      <c r="N727" s="106"/>
      <c r="O727" s="106"/>
      <c r="P727" s="106"/>
      <c r="Q727" s="106"/>
    </row>
    <row r="728" spans="1:17">
      <c r="A728" s="105"/>
      <c r="B728" s="105"/>
      <c r="C728" s="106"/>
      <c r="D728" s="106"/>
      <c r="E728" s="106"/>
      <c r="F728" s="106"/>
      <c r="G728" s="106"/>
      <c r="H728" s="106"/>
      <c r="I728" s="106"/>
      <c r="J728" s="106"/>
      <c r="K728" s="106"/>
      <c r="L728" s="106"/>
      <c r="M728" s="106"/>
      <c r="N728" s="106"/>
      <c r="O728" s="106"/>
      <c r="P728" s="106"/>
      <c r="Q728" s="106"/>
    </row>
    <row r="729" spans="1:17">
      <c r="A729" s="105"/>
      <c r="B729" s="105"/>
      <c r="C729" s="106"/>
      <c r="D729" s="106"/>
      <c r="E729" s="106"/>
      <c r="F729" s="106"/>
      <c r="G729" s="106"/>
      <c r="H729" s="106"/>
      <c r="I729" s="106"/>
      <c r="J729" s="106"/>
      <c r="K729" s="106"/>
      <c r="L729" s="106"/>
      <c r="M729" s="106"/>
      <c r="N729" s="106"/>
      <c r="O729" s="106"/>
      <c r="P729" s="106"/>
      <c r="Q729" s="106"/>
    </row>
    <row r="730" spans="1:17">
      <c r="A730" s="105"/>
      <c r="B730" s="105"/>
      <c r="C730" s="106"/>
      <c r="D730" s="106"/>
      <c r="E730" s="106"/>
      <c r="F730" s="106"/>
      <c r="G730" s="106"/>
      <c r="H730" s="106"/>
      <c r="I730" s="106"/>
      <c r="J730" s="106"/>
      <c r="K730" s="106"/>
      <c r="L730" s="106"/>
      <c r="M730" s="106"/>
      <c r="N730" s="106"/>
      <c r="O730" s="106"/>
      <c r="P730" s="106"/>
      <c r="Q730" s="106"/>
    </row>
    <row r="731" spans="1:17">
      <c r="A731" s="105"/>
      <c r="B731" s="105"/>
      <c r="C731" s="106"/>
      <c r="D731" s="106"/>
      <c r="E731" s="106"/>
      <c r="F731" s="106"/>
      <c r="G731" s="106"/>
      <c r="H731" s="106"/>
      <c r="I731" s="106"/>
      <c r="J731" s="106"/>
      <c r="K731" s="106"/>
      <c r="L731" s="106"/>
      <c r="M731" s="106"/>
      <c r="N731" s="106"/>
      <c r="O731" s="106"/>
      <c r="P731" s="106"/>
      <c r="Q731" s="106"/>
    </row>
    <row r="732" spans="1:17">
      <c r="A732" s="105"/>
      <c r="B732" s="105"/>
      <c r="C732" s="106"/>
      <c r="D732" s="106"/>
      <c r="E732" s="106"/>
      <c r="F732" s="106"/>
      <c r="G732" s="106"/>
      <c r="H732" s="106"/>
      <c r="I732" s="106"/>
      <c r="J732" s="106"/>
      <c r="K732" s="106"/>
      <c r="L732" s="106"/>
      <c r="M732" s="106"/>
      <c r="N732" s="106"/>
      <c r="O732" s="106"/>
      <c r="P732" s="106"/>
      <c r="Q732" s="106"/>
    </row>
    <row r="733" spans="1:17">
      <c r="A733" s="105"/>
      <c r="B733" s="105"/>
      <c r="C733" s="106"/>
      <c r="D733" s="106"/>
      <c r="E733" s="106"/>
      <c r="F733" s="106"/>
      <c r="G733" s="106"/>
      <c r="H733" s="106"/>
      <c r="I733" s="106"/>
      <c r="J733" s="106"/>
      <c r="K733" s="106"/>
      <c r="L733" s="106"/>
      <c r="M733" s="106"/>
      <c r="N733" s="106"/>
      <c r="O733" s="106"/>
      <c r="P733" s="106"/>
      <c r="Q733" s="106"/>
    </row>
    <row r="735" spans="1:17">
      <c r="A735" s="105"/>
      <c r="B735" s="105"/>
      <c r="C735" s="106"/>
      <c r="D735" s="106"/>
      <c r="E735" s="106"/>
      <c r="F735" s="106"/>
      <c r="G735" s="106"/>
      <c r="H735" s="106"/>
      <c r="I735" s="106"/>
      <c r="J735" s="106"/>
      <c r="K735" s="106"/>
      <c r="L735" s="106"/>
      <c r="M735" s="106"/>
      <c r="N735" s="106"/>
      <c r="O735" s="106"/>
      <c r="P735" s="106"/>
      <c r="Q735" s="106"/>
    </row>
    <row r="736" spans="1:17">
      <c r="A736" s="105"/>
      <c r="B736" s="105"/>
    </row>
    <row r="737" spans="1:17">
      <c r="A737" s="105"/>
      <c r="B737" s="105"/>
      <c r="C737" s="106"/>
      <c r="D737" s="106"/>
      <c r="E737" s="106"/>
      <c r="F737" s="106"/>
      <c r="G737" s="106"/>
      <c r="H737" s="106"/>
      <c r="I737" s="106"/>
      <c r="J737" s="106"/>
      <c r="K737" s="106"/>
      <c r="L737" s="106"/>
      <c r="M737" s="106"/>
      <c r="N737" s="106"/>
      <c r="O737" s="106"/>
      <c r="P737" s="106"/>
      <c r="Q737" s="106"/>
    </row>
    <row r="738" spans="1:17">
      <c r="A738" s="105"/>
      <c r="B738" s="105"/>
      <c r="C738" s="106"/>
      <c r="D738" s="106"/>
      <c r="E738" s="106"/>
      <c r="F738" s="106"/>
      <c r="G738" s="106"/>
      <c r="H738" s="106"/>
      <c r="I738" s="106"/>
      <c r="J738" s="106"/>
      <c r="K738" s="106"/>
      <c r="L738" s="106"/>
      <c r="M738" s="106"/>
      <c r="N738" s="106"/>
      <c r="O738" s="106"/>
      <c r="P738" s="106"/>
      <c r="Q738" s="106"/>
    </row>
    <row r="739" spans="1:17">
      <c r="A739" s="105"/>
      <c r="B739" s="105"/>
      <c r="C739" s="106"/>
      <c r="D739" s="106"/>
      <c r="E739" s="106"/>
      <c r="F739" s="106"/>
      <c r="G739" s="106"/>
      <c r="H739" s="106"/>
      <c r="I739" s="106"/>
      <c r="J739" s="106"/>
      <c r="K739" s="106"/>
      <c r="L739" s="106"/>
      <c r="M739" s="106"/>
      <c r="N739" s="106"/>
      <c r="O739" s="106"/>
      <c r="P739" s="106"/>
      <c r="Q739" s="106"/>
    </row>
    <row r="740" spans="1:17">
      <c r="A740" s="105"/>
      <c r="B740" s="105"/>
      <c r="C740" s="106"/>
      <c r="D740" s="106"/>
      <c r="E740" s="106"/>
      <c r="F740" s="106"/>
      <c r="G740" s="106"/>
      <c r="H740" s="106"/>
      <c r="I740" s="106"/>
      <c r="J740" s="106"/>
      <c r="K740" s="106"/>
      <c r="L740" s="106"/>
      <c r="M740" s="106"/>
      <c r="N740" s="106"/>
      <c r="O740" s="106"/>
      <c r="P740" s="106"/>
      <c r="Q740" s="106"/>
    </row>
    <row r="741" spans="1:17">
      <c r="A741" s="105"/>
      <c r="B741" s="105"/>
      <c r="C741" s="106"/>
      <c r="D741" s="106"/>
      <c r="E741" s="106"/>
      <c r="F741" s="106"/>
      <c r="G741" s="106"/>
      <c r="H741" s="106"/>
      <c r="I741" s="106"/>
      <c r="J741" s="106"/>
      <c r="K741" s="106"/>
      <c r="L741" s="106"/>
      <c r="M741" s="106"/>
      <c r="N741" s="106"/>
      <c r="O741" s="106"/>
      <c r="P741" s="106"/>
      <c r="Q741" s="106"/>
    </row>
    <row r="742" spans="1:17">
      <c r="A742" s="105"/>
      <c r="B742" s="105"/>
      <c r="C742" s="106"/>
      <c r="D742" s="106"/>
      <c r="E742" s="106"/>
      <c r="F742" s="106"/>
      <c r="G742" s="106"/>
      <c r="H742" s="106"/>
      <c r="I742" s="106"/>
      <c r="J742" s="106"/>
      <c r="K742" s="106"/>
      <c r="L742" s="106"/>
      <c r="M742" s="106"/>
      <c r="N742" s="106"/>
      <c r="O742" s="106"/>
      <c r="P742" s="106"/>
      <c r="Q742" s="106"/>
    </row>
    <row r="743" spans="1:17">
      <c r="A743" s="105"/>
      <c r="B743" s="105"/>
      <c r="C743" s="106"/>
      <c r="D743" s="106"/>
      <c r="E743" s="106"/>
      <c r="F743" s="106"/>
      <c r="G743" s="106"/>
      <c r="H743" s="106"/>
      <c r="I743" s="106"/>
      <c r="J743" s="106"/>
      <c r="K743" s="106"/>
      <c r="L743" s="106"/>
      <c r="M743" s="106"/>
      <c r="N743" s="106"/>
      <c r="O743" s="106"/>
      <c r="P743" s="106"/>
      <c r="Q743" s="106"/>
    </row>
    <row r="744" spans="1:17">
      <c r="A744" s="105"/>
      <c r="B744" s="105"/>
      <c r="C744" s="106"/>
      <c r="D744" s="106"/>
      <c r="E744" s="106"/>
      <c r="F744" s="106"/>
      <c r="G744" s="106"/>
      <c r="H744" s="106"/>
      <c r="I744" s="106"/>
      <c r="J744" s="106"/>
      <c r="K744" s="106"/>
      <c r="L744" s="106"/>
      <c r="M744" s="106"/>
      <c r="N744" s="106"/>
      <c r="O744" s="106"/>
      <c r="P744" s="106"/>
      <c r="Q744" s="106"/>
    </row>
    <row r="745" spans="1:17">
      <c r="A745" s="105"/>
      <c r="B745" s="105"/>
      <c r="C745" s="106"/>
      <c r="D745" s="106"/>
      <c r="E745" s="106"/>
      <c r="F745" s="106"/>
      <c r="G745" s="106"/>
      <c r="H745" s="106"/>
      <c r="I745" s="106"/>
      <c r="J745" s="106"/>
      <c r="K745" s="106"/>
      <c r="L745" s="106"/>
      <c r="M745" s="106"/>
      <c r="N745" s="106"/>
      <c r="O745" s="106"/>
      <c r="P745" s="106"/>
      <c r="Q745" s="106"/>
    </row>
    <row r="746" spans="1:17">
      <c r="A746" s="105"/>
      <c r="B746" s="105"/>
      <c r="C746" s="106"/>
      <c r="D746" s="106"/>
      <c r="E746" s="106"/>
      <c r="F746" s="106"/>
      <c r="G746" s="106"/>
      <c r="H746" s="106"/>
      <c r="I746" s="106"/>
      <c r="J746" s="106"/>
      <c r="K746" s="106"/>
      <c r="L746" s="106"/>
      <c r="M746" s="106"/>
      <c r="N746" s="106"/>
      <c r="O746" s="106"/>
      <c r="P746" s="106"/>
      <c r="Q746" s="106"/>
    </row>
    <row r="747" spans="1:17">
      <c r="A747" s="105"/>
      <c r="B747" s="105"/>
      <c r="C747" s="106"/>
      <c r="D747" s="106"/>
      <c r="E747" s="106"/>
      <c r="F747" s="106"/>
      <c r="G747" s="106"/>
      <c r="H747" s="106"/>
      <c r="I747" s="106"/>
      <c r="J747" s="106"/>
      <c r="K747" s="106"/>
      <c r="L747" s="106"/>
      <c r="M747" s="106"/>
      <c r="N747" s="106"/>
      <c r="O747" s="106"/>
      <c r="P747" s="106"/>
      <c r="Q747" s="106"/>
    </row>
    <row r="748" spans="1:17">
      <c r="A748" s="105"/>
      <c r="B748" s="105"/>
      <c r="C748" s="106"/>
      <c r="D748" s="106"/>
      <c r="E748" s="106"/>
      <c r="F748" s="106"/>
      <c r="G748" s="106"/>
      <c r="H748" s="106"/>
      <c r="I748" s="106"/>
      <c r="J748" s="106"/>
      <c r="K748" s="106"/>
      <c r="L748" s="106"/>
      <c r="M748" s="106"/>
      <c r="N748" s="106"/>
      <c r="O748" s="106"/>
      <c r="P748" s="106"/>
      <c r="Q748" s="106"/>
    </row>
    <row r="749" spans="1:17">
      <c r="A749" s="105"/>
      <c r="B749" s="105"/>
      <c r="C749" s="106"/>
      <c r="D749" s="106"/>
      <c r="E749" s="106"/>
      <c r="F749" s="106"/>
      <c r="G749" s="106"/>
      <c r="H749" s="106"/>
      <c r="I749" s="106"/>
      <c r="J749" s="106"/>
      <c r="K749" s="106"/>
      <c r="L749" s="106"/>
      <c r="M749" s="106"/>
      <c r="N749" s="106"/>
      <c r="O749" s="106"/>
      <c r="P749" s="106"/>
      <c r="Q749" s="106"/>
    </row>
    <row r="750" spans="1:17">
      <c r="A750" s="105"/>
      <c r="B750" s="105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  <c r="N750" s="106"/>
      <c r="O750" s="106"/>
      <c r="P750" s="106"/>
      <c r="Q750" s="106"/>
    </row>
    <row r="751" spans="1:17">
      <c r="A751" s="105"/>
      <c r="B751" s="105"/>
      <c r="C751" s="106"/>
      <c r="D751" s="106"/>
      <c r="E751" s="106"/>
      <c r="F751" s="106"/>
      <c r="G751" s="106"/>
      <c r="H751" s="106"/>
      <c r="I751" s="106"/>
      <c r="J751" s="106"/>
      <c r="K751" s="106"/>
      <c r="L751" s="106"/>
      <c r="M751" s="106"/>
      <c r="N751" s="106"/>
      <c r="O751" s="106"/>
      <c r="P751" s="106"/>
      <c r="Q751" s="106"/>
    </row>
    <row r="752" spans="1:17">
      <c r="A752" s="105"/>
      <c r="B752" s="105"/>
      <c r="C752" s="106"/>
      <c r="D752" s="106"/>
      <c r="E752" s="106"/>
      <c r="F752" s="106"/>
      <c r="G752" s="106"/>
      <c r="H752" s="106"/>
      <c r="I752" s="106"/>
      <c r="J752" s="106"/>
      <c r="K752" s="106"/>
      <c r="L752" s="106"/>
      <c r="M752" s="106"/>
      <c r="N752" s="106"/>
      <c r="O752" s="106"/>
      <c r="P752" s="106"/>
      <c r="Q752" s="106"/>
    </row>
    <row r="753" spans="1:17">
      <c r="A753" s="105"/>
      <c r="B753" s="105"/>
      <c r="C753" s="106"/>
      <c r="D753" s="106"/>
      <c r="E753" s="106"/>
      <c r="F753" s="106"/>
      <c r="G753" s="106"/>
      <c r="H753" s="106"/>
      <c r="I753" s="106"/>
      <c r="J753" s="106"/>
      <c r="K753" s="106"/>
      <c r="L753" s="106"/>
      <c r="M753" s="106"/>
      <c r="N753" s="106"/>
      <c r="O753" s="106"/>
      <c r="P753" s="106"/>
      <c r="Q753" s="106"/>
    </row>
    <row r="754" spans="1:17">
      <c r="A754" s="105"/>
      <c r="B754" s="105"/>
      <c r="C754" s="106"/>
      <c r="D754" s="106"/>
      <c r="E754" s="106"/>
      <c r="F754" s="106"/>
      <c r="G754" s="106"/>
      <c r="H754" s="106"/>
      <c r="I754" s="106"/>
      <c r="J754" s="106"/>
      <c r="K754" s="106"/>
      <c r="L754" s="106"/>
      <c r="M754" s="106"/>
      <c r="N754" s="106"/>
      <c r="O754" s="106"/>
      <c r="P754" s="106"/>
      <c r="Q754" s="106"/>
    </row>
    <row r="756" spans="1:17">
      <c r="A756" s="105"/>
      <c r="B756" s="105"/>
      <c r="C756" s="106"/>
      <c r="D756" s="106"/>
      <c r="E756" s="106"/>
      <c r="F756" s="106"/>
      <c r="G756" s="106"/>
      <c r="H756" s="106"/>
      <c r="I756" s="106"/>
      <c r="J756" s="106"/>
      <c r="K756" s="106"/>
      <c r="L756" s="106"/>
      <c r="M756" s="106"/>
      <c r="N756" s="106"/>
      <c r="O756" s="106"/>
      <c r="P756" s="106"/>
      <c r="Q756" s="106"/>
    </row>
    <row r="757" spans="1:17">
      <c r="A757" s="105"/>
      <c r="B757" s="105"/>
    </row>
    <row r="758" spans="1:17">
      <c r="A758" s="105"/>
      <c r="B758" s="105"/>
      <c r="C758" s="106"/>
      <c r="D758" s="106"/>
      <c r="E758" s="106"/>
      <c r="F758" s="106"/>
      <c r="G758" s="106"/>
      <c r="H758" s="106"/>
      <c r="I758" s="106"/>
      <c r="J758" s="106"/>
      <c r="K758" s="106"/>
      <c r="L758" s="106"/>
      <c r="M758" s="106"/>
      <c r="N758" s="106"/>
      <c r="O758" s="106"/>
      <c r="P758" s="106"/>
      <c r="Q758" s="106"/>
    </row>
    <row r="759" spans="1:17">
      <c r="A759" s="105"/>
      <c r="B759" s="105"/>
      <c r="C759" s="106"/>
      <c r="D759" s="106"/>
      <c r="E759" s="106"/>
      <c r="F759" s="106"/>
      <c r="G759" s="106"/>
      <c r="H759" s="106"/>
      <c r="I759" s="106"/>
      <c r="J759" s="106"/>
      <c r="K759" s="106"/>
      <c r="L759" s="106"/>
      <c r="M759" s="106"/>
      <c r="N759" s="106"/>
      <c r="O759" s="106"/>
      <c r="P759" s="106"/>
      <c r="Q759" s="106"/>
    </row>
    <row r="760" spans="1:17">
      <c r="A760" s="105"/>
      <c r="B760" s="105"/>
      <c r="C760" s="106"/>
      <c r="D760" s="106"/>
      <c r="E760" s="106"/>
      <c r="F760" s="106"/>
      <c r="G760" s="106"/>
      <c r="H760" s="106"/>
      <c r="I760" s="106"/>
      <c r="J760" s="106"/>
      <c r="K760" s="106"/>
      <c r="L760" s="106"/>
      <c r="M760" s="106"/>
      <c r="N760" s="106"/>
      <c r="O760" s="106"/>
      <c r="P760" s="106"/>
      <c r="Q760" s="106"/>
    </row>
    <row r="761" spans="1:17">
      <c r="A761" s="105"/>
      <c r="B761" s="105"/>
      <c r="C761" s="106"/>
      <c r="D761" s="106"/>
      <c r="E761" s="106"/>
      <c r="F761" s="106"/>
      <c r="G761" s="106"/>
      <c r="H761" s="106"/>
      <c r="I761" s="106"/>
      <c r="J761" s="106"/>
      <c r="K761" s="106"/>
      <c r="L761" s="106"/>
      <c r="M761" s="106"/>
      <c r="N761" s="106"/>
      <c r="O761" s="106"/>
      <c r="P761" s="106"/>
      <c r="Q761" s="106"/>
    </row>
    <row r="762" spans="1:17">
      <c r="A762" s="105"/>
      <c r="B762" s="105"/>
      <c r="C762" s="106"/>
      <c r="D762" s="106"/>
      <c r="E762" s="106"/>
      <c r="F762" s="106"/>
      <c r="G762" s="106"/>
      <c r="H762" s="106"/>
      <c r="I762" s="106"/>
      <c r="J762" s="106"/>
      <c r="K762" s="106"/>
      <c r="L762" s="106"/>
      <c r="M762" s="106"/>
      <c r="N762" s="106"/>
      <c r="O762" s="106"/>
      <c r="P762" s="106"/>
      <c r="Q762" s="106"/>
    </row>
    <row r="763" spans="1:17">
      <c r="A763" s="105"/>
      <c r="B763" s="105"/>
      <c r="C763" s="106"/>
      <c r="D763" s="106"/>
      <c r="E763" s="106"/>
      <c r="F763" s="106"/>
      <c r="G763" s="106"/>
      <c r="H763" s="106"/>
      <c r="I763" s="106"/>
      <c r="J763" s="106"/>
      <c r="K763" s="106"/>
      <c r="L763" s="106"/>
      <c r="M763" s="106"/>
      <c r="N763" s="106"/>
      <c r="O763" s="106"/>
      <c r="P763" s="106"/>
      <c r="Q763" s="106"/>
    </row>
    <row r="764" spans="1:17">
      <c r="A764" s="105"/>
      <c r="B764" s="105"/>
      <c r="C764" s="106"/>
      <c r="D764" s="106"/>
      <c r="E764" s="106"/>
      <c r="F764" s="106"/>
      <c r="G764" s="106"/>
      <c r="H764" s="106"/>
      <c r="I764" s="106"/>
      <c r="J764" s="106"/>
      <c r="K764" s="106"/>
      <c r="L764" s="106"/>
      <c r="M764" s="106"/>
      <c r="N764" s="106"/>
      <c r="O764" s="106"/>
      <c r="P764" s="106"/>
      <c r="Q764" s="106"/>
    </row>
    <row r="765" spans="1:17">
      <c r="A765" s="105"/>
      <c r="B765" s="105"/>
      <c r="C765" s="106"/>
      <c r="D765" s="106"/>
      <c r="E765" s="106"/>
      <c r="F765" s="106"/>
      <c r="G765" s="106"/>
      <c r="H765" s="106"/>
      <c r="I765" s="106"/>
      <c r="J765" s="106"/>
      <c r="K765" s="106"/>
      <c r="L765" s="106"/>
      <c r="M765" s="106"/>
      <c r="N765" s="106"/>
      <c r="O765" s="106"/>
      <c r="P765" s="106"/>
      <c r="Q765" s="106"/>
    </row>
    <row r="766" spans="1:17">
      <c r="A766" s="105"/>
      <c r="B766" s="105"/>
      <c r="C766" s="106"/>
      <c r="D766" s="106"/>
      <c r="E766" s="106"/>
      <c r="F766" s="106"/>
      <c r="G766" s="106"/>
      <c r="H766" s="106"/>
      <c r="I766" s="106"/>
      <c r="J766" s="106"/>
      <c r="K766" s="106"/>
      <c r="L766" s="106"/>
      <c r="M766" s="106"/>
      <c r="N766" s="106"/>
      <c r="O766" s="106"/>
      <c r="P766" s="106"/>
      <c r="Q766" s="106"/>
    </row>
    <row r="767" spans="1:17">
      <c r="A767" s="105"/>
      <c r="B767" s="105"/>
      <c r="C767" s="106"/>
      <c r="D767" s="106"/>
      <c r="E767" s="106"/>
      <c r="F767" s="106"/>
      <c r="G767" s="106"/>
      <c r="H767" s="106"/>
      <c r="I767" s="106"/>
      <c r="J767" s="106"/>
      <c r="K767" s="106"/>
      <c r="L767" s="106"/>
      <c r="M767" s="106"/>
      <c r="N767" s="106"/>
      <c r="O767" s="106"/>
      <c r="P767" s="106"/>
      <c r="Q767" s="106"/>
    </row>
    <row r="768" spans="1:17">
      <c r="A768" s="105"/>
      <c r="B768" s="105"/>
      <c r="C768" s="106"/>
      <c r="D768" s="106"/>
      <c r="E768" s="106"/>
      <c r="F768" s="106"/>
      <c r="G768" s="106"/>
      <c r="H768" s="106"/>
      <c r="I768" s="106"/>
      <c r="J768" s="106"/>
      <c r="K768" s="106"/>
      <c r="L768" s="106"/>
      <c r="M768" s="106"/>
      <c r="N768" s="106"/>
      <c r="O768" s="106"/>
      <c r="P768" s="106"/>
      <c r="Q768" s="106"/>
    </row>
    <row r="769" spans="1:17">
      <c r="A769" s="105"/>
      <c r="B769" s="105"/>
      <c r="C769" s="106"/>
      <c r="D769" s="106"/>
      <c r="E769" s="106"/>
      <c r="F769" s="106"/>
      <c r="G769" s="106"/>
      <c r="H769" s="106"/>
      <c r="I769" s="106"/>
      <c r="J769" s="106"/>
      <c r="K769" s="106"/>
      <c r="L769" s="106"/>
      <c r="M769" s="106"/>
      <c r="N769" s="106"/>
      <c r="O769" s="106"/>
      <c r="P769" s="106"/>
      <c r="Q769" s="106"/>
    </row>
    <row r="770" spans="1:17">
      <c r="A770" s="105"/>
      <c r="B770" s="105"/>
      <c r="C770" s="106"/>
      <c r="D770" s="106"/>
      <c r="E770" s="106"/>
      <c r="F770" s="106"/>
      <c r="G770" s="106"/>
      <c r="H770" s="106"/>
      <c r="I770" s="106"/>
      <c r="J770" s="106"/>
      <c r="K770" s="106"/>
      <c r="L770" s="106"/>
      <c r="M770" s="106"/>
      <c r="N770" s="106"/>
      <c r="O770" s="106"/>
      <c r="P770" s="106"/>
      <c r="Q770" s="106"/>
    </row>
    <row r="771" spans="1:17">
      <c r="A771" s="105"/>
      <c r="B771" s="105"/>
      <c r="C771" s="106"/>
      <c r="D771" s="106"/>
      <c r="E771" s="106"/>
      <c r="F771" s="106"/>
      <c r="G771" s="106"/>
      <c r="H771" s="106"/>
      <c r="I771" s="106"/>
      <c r="J771" s="106"/>
      <c r="K771" s="106"/>
      <c r="L771" s="106"/>
      <c r="M771" s="106"/>
      <c r="N771" s="106"/>
      <c r="O771" s="106"/>
      <c r="P771" s="106"/>
      <c r="Q771" s="106"/>
    </row>
    <row r="772" spans="1:17">
      <c r="A772" s="105"/>
      <c r="B772" s="105"/>
      <c r="C772" s="106"/>
      <c r="D772" s="106"/>
      <c r="E772" s="106"/>
      <c r="F772" s="106"/>
      <c r="G772" s="106"/>
      <c r="H772" s="106"/>
      <c r="I772" s="106"/>
      <c r="J772" s="106"/>
      <c r="K772" s="106"/>
      <c r="L772" s="106"/>
      <c r="M772" s="106"/>
      <c r="N772" s="106"/>
      <c r="O772" s="106"/>
      <c r="P772" s="106"/>
      <c r="Q772" s="106"/>
    </row>
    <row r="773" spans="1:17">
      <c r="A773" s="105"/>
      <c r="B773" s="105"/>
      <c r="C773" s="106"/>
      <c r="D773" s="106"/>
      <c r="E773" s="106"/>
      <c r="F773" s="106"/>
      <c r="G773" s="106"/>
      <c r="H773" s="106"/>
      <c r="I773" s="106"/>
      <c r="J773" s="106"/>
      <c r="K773" s="106"/>
      <c r="L773" s="106"/>
      <c r="M773" s="106"/>
      <c r="N773" s="106"/>
      <c r="O773" s="106"/>
      <c r="P773" s="106"/>
      <c r="Q773" s="106"/>
    </row>
    <row r="774" spans="1:17">
      <c r="A774" s="105"/>
      <c r="B774" s="105"/>
      <c r="C774" s="106"/>
      <c r="D774" s="106"/>
      <c r="E774" s="106"/>
      <c r="F774" s="106"/>
      <c r="G774" s="106"/>
      <c r="H774" s="106"/>
      <c r="I774" s="106"/>
      <c r="J774" s="106"/>
      <c r="K774" s="106"/>
      <c r="L774" s="106"/>
      <c r="M774" s="106"/>
      <c r="N774" s="106"/>
      <c r="O774" s="106"/>
      <c r="P774" s="106"/>
      <c r="Q774" s="106"/>
    </row>
    <row r="775" spans="1:17">
      <c r="A775" s="105"/>
      <c r="B775" s="105"/>
      <c r="C775" s="106"/>
      <c r="D775" s="106"/>
      <c r="E775" s="106"/>
      <c r="F775" s="106"/>
      <c r="G775" s="106"/>
      <c r="H775" s="106"/>
      <c r="I775" s="106"/>
      <c r="J775" s="106"/>
      <c r="K775" s="106"/>
      <c r="L775" s="106"/>
      <c r="M775" s="106"/>
      <c r="N775" s="106"/>
      <c r="O775" s="106"/>
      <c r="P775" s="106"/>
      <c r="Q775" s="106"/>
    </row>
    <row r="777" spans="1:17">
      <c r="A777" s="105"/>
      <c r="B777" s="105"/>
      <c r="C777" s="104"/>
      <c r="D777" s="104"/>
      <c r="E777" s="104"/>
      <c r="F777" s="104"/>
      <c r="G777" s="104"/>
      <c r="H777" s="104"/>
      <c r="I777" s="104"/>
      <c r="J777" s="104"/>
      <c r="K777" s="104"/>
      <c r="L777" s="104"/>
      <c r="M777" s="104"/>
      <c r="N777" s="104"/>
      <c r="O777" s="104"/>
      <c r="P777" s="104"/>
      <c r="Q777" s="104"/>
    </row>
    <row r="778" spans="1:17">
      <c r="A778" s="105"/>
      <c r="B778" s="105"/>
    </row>
    <row r="779" spans="1:17">
      <c r="A779" s="105"/>
      <c r="B779" s="105"/>
      <c r="C779" s="106"/>
      <c r="D779" s="106"/>
      <c r="E779" s="106"/>
      <c r="F779" s="106"/>
      <c r="G779" s="106"/>
      <c r="H779" s="106"/>
      <c r="I779" s="106"/>
      <c r="J779" s="106"/>
      <c r="K779" s="106"/>
      <c r="L779" s="106"/>
      <c r="M779" s="106"/>
      <c r="N779" s="106"/>
      <c r="O779" s="106"/>
      <c r="P779" s="106"/>
      <c r="Q779" s="106"/>
    </row>
    <row r="780" spans="1:17">
      <c r="A780" s="105"/>
      <c r="B780" s="105"/>
      <c r="C780" s="106"/>
      <c r="D780" s="106"/>
      <c r="E780" s="106"/>
      <c r="F780" s="106"/>
      <c r="G780" s="106"/>
      <c r="H780" s="106"/>
      <c r="I780" s="106"/>
      <c r="J780" s="106"/>
      <c r="K780" s="106"/>
      <c r="L780" s="106"/>
      <c r="M780" s="106"/>
      <c r="N780" s="106"/>
      <c r="O780" s="106"/>
      <c r="P780" s="106"/>
      <c r="Q780" s="106"/>
    </row>
    <row r="781" spans="1:17">
      <c r="A781" s="105"/>
      <c r="B781" s="105"/>
      <c r="C781" s="106"/>
      <c r="D781" s="106"/>
      <c r="E781" s="106"/>
      <c r="F781" s="106"/>
      <c r="G781" s="106"/>
      <c r="H781" s="106"/>
      <c r="I781" s="106"/>
      <c r="J781" s="106"/>
      <c r="K781" s="106"/>
      <c r="L781" s="106"/>
      <c r="M781" s="106"/>
      <c r="N781" s="106"/>
      <c r="O781" s="106"/>
      <c r="P781" s="106"/>
      <c r="Q781" s="106"/>
    </row>
    <row r="782" spans="1:17">
      <c r="A782" s="105"/>
      <c r="B782" s="105"/>
      <c r="C782" s="106"/>
      <c r="D782" s="106"/>
      <c r="E782" s="106"/>
      <c r="F782" s="106"/>
      <c r="G782" s="106"/>
      <c r="H782" s="106"/>
      <c r="I782" s="106"/>
      <c r="J782" s="106"/>
      <c r="K782" s="106"/>
      <c r="L782" s="106"/>
      <c r="M782" s="106"/>
      <c r="N782" s="106"/>
      <c r="O782" s="106"/>
      <c r="P782" s="106"/>
      <c r="Q782" s="106"/>
    </row>
    <row r="783" spans="1:17">
      <c r="A783" s="105"/>
      <c r="B783" s="105"/>
      <c r="C783" s="106"/>
      <c r="D783" s="106"/>
      <c r="E783" s="106"/>
      <c r="F783" s="106"/>
      <c r="G783" s="106"/>
      <c r="H783" s="106"/>
      <c r="I783" s="106"/>
      <c r="J783" s="106"/>
      <c r="K783" s="106"/>
      <c r="L783" s="106"/>
      <c r="M783" s="106"/>
      <c r="N783" s="106"/>
      <c r="O783" s="106"/>
      <c r="P783" s="106"/>
      <c r="Q783" s="106"/>
    </row>
    <row r="784" spans="1:17">
      <c r="A784" s="105"/>
      <c r="B784" s="105"/>
      <c r="C784" s="106"/>
      <c r="D784" s="106"/>
      <c r="E784" s="106"/>
      <c r="F784" s="106"/>
      <c r="G784" s="106"/>
      <c r="H784" s="106"/>
      <c r="I784" s="106"/>
      <c r="J784" s="106"/>
      <c r="K784" s="106"/>
      <c r="L784" s="106"/>
      <c r="M784" s="106"/>
      <c r="N784" s="106"/>
      <c r="O784" s="106"/>
      <c r="P784" s="106"/>
      <c r="Q784" s="106"/>
    </row>
    <row r="785" spans="1:17">
      <c r="A785" s="105"/>
      <c r="B785" s="105"/>
      <c r="C785" s="106"/>
      <c r="D785" s="106"/>
      <c r="E785" s="106"/>
      <c r="F785" s="106"/>
      <c r="G785" s="106"/>
      <c r="H785" s="106"/>
      <c r="I785" s="106"/>
      <c r="J785" s="106"/>
      <c r="K785" s="106"/>
      <c r="L785" s="106"/>
      <c r="M785" s="106"/>
      <c r="N785" s="106"/>
      <c r="O785" s="106"/>
      <c r="P785" s="106"/>
      <c r="Q785" s="106"/>
    </row>
    <row r="786" spans="1:17">
      <c r="A786" s="105"/>
      <c r="B786" s="105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  <c r="N786" s="106"/>
      <c r="O786" s="106"/>
      <c r="P786" s="106"/>
      <c r="Q786" s="106"/>
    </row>
    <row r="787" spans="1:17">
      <c r="A787" s="105"/>
      <c r="B787" s="105"/>
      <c r="C787" s="106"/>
      <c r="D787" s="106"/>
      <c r="E787" s="106"/>
      <c r="F787" s="106"/>
      <c r="G787" s="106"/>
      <c r="H787" s="106"/>
      <c r="I787" s="106"/>
      <c r="J787" s="106"/>
      <c r="K787" s="106"/>
      <c r="L787" s="106"/>
      <c r="M787" s="106"/>
      <c r="N787" s="106"/>
      <c r="O787" s="106"/>
      <c r="P787" s="106"/>
      <c r="Q787" s="106"/>
    </row>
    <row r="788" spans="1:17">
      <c r="A788" s="105"/>
      <c r="B788" s="105"/>
      <c r="C788" s="106"/>
      <c r="D788" s="106"/>
      <c r="E788" s="106"/>
      <c r="F788" s="106"/>
      <c r="G788" s="106"/>
      <c r="H788" s="106"/>
      <c r="I788" s="106"/>
      <c r="J788" s="106"/>
      <c r="K788" s="106"/>
      <c r="L788" s="106"/>
      <c r="M788" s="106"/>
      <c r="N788" s="106"/>
      <c r="O788" s="106"/>
      <c r="P788" s="106"/>
      <c r="Q788" s="106"/>
    </row>
    <row r="789" spans="1:17">
      <c r="A789" s="105"/>
      <c r="B789" s="105"/>
      <c r="C789" s="106"/>
      <c r="D789" s="106"/>
      <c r="E789" s="106"/>
      <c r="F789" s="106"/>
      <c r="G789" s="106"/>
      <c r="H789" s="106"/>
      <c r="I789" s="106"/>
      <c r="J789" s="106"/>
      <c r="K789" s="106"/>
      <c r="L789" s="106"/>
      <c r="M789" s="106"/>
      <c r="N789" s="106"/>
      <c r="O789" s="106"/>
      <c r="P789" s="106"/>
      <c r="Q789" s="106"/>
    </row>
    <row r="790" spans="1:17">
      <c r="A790" s="105"/>
      <c r="B790" s="105"/>
      <c r="C790" s="106"/>
      <c r="D790" s="106"/>
      <c r="E790" s="106"/>
      <c r="F790" s="106"/>
      <c r="G790" s="106"/>
      <c r="H790" s="106"/>
      <c r="I790" s="106"/>
      <c r="J790" s="106"/>
      <c r="K790" s="106"/>
      <c r="L790" s="106"/>
      <c r="M790" s="106"/>
      <c r="N790" s="106"/>
      <c r="O790" s="106"/>
      <c r="P790" s="106"/>
      <c r="Q790" s="106"/>
    </row>
    <row r="791" spans="1:17">
      <c r="A791" s="105"/>
      <c r="B791" s="105"/>
      <c r="C791" s="106"/>
      <c r="D791" s="106"/>
      <c r="E791" s="106"/>
      <c r="F791" s="106"/>
      <c r="G791" s="106"/>
      <c r="H791" s="106"/>
      <c r="I791" s="106"/>
      <c r="J791" s="106"/>
      <c r="K791" s="106"/>
      <c r="L791" s="106"/>
      <c r="M791" s="106"/>
      <c r="N791" s="106"/>
      <c r="O791" s="106"/>
      <c r="P791" s="106"/>
      <c r="Q791" s="106"/>
    </row>
    <row r="792" spans="1:17">
      <c r="A792" s="105"/>
      <c r="B792" s="105"/>
      <c r="C792" s="106"/>
      <c r="D792" s="106"/>
      <c r="E792" s="106"/>
      <c r="F792" s="106"/>
      <c r="G792" s="106"/>
      <c r="H792" s="106"/>
      <c r="I792" s="106"/>
      <c r="J792" s="106"/>
      <c r="K792" s="106"/>
      <c r="L792" s="106"/>
      <c r="M792" s="106"/>
      <c r="N792" s="106"/>
      <c r="O792" s="106"/>
      <c r="P792" s="106"/>
      <c r="Q792" s="106"/>
    </row>
    <row r="793" spans="1:17">
      <c r="A793" s="105"/>
      <c r="B793" s="105"/>
      <c r="C793" s="106"/>
      <c r="D793" s="106"/>
      <c r="E793" s="106"/>
      <c r="F793" s="106"/>
      <c r="G793" s="106"/>
      <c r="H793" s="106"/>
      <c r="I793" s="106"/>
      <c r="J793" s="106"/>
      <c r="K793" s="106"/>
      <c r="L793" s="106"/>
      <c r="M793" s="106"/>
      <c r="N793" s="106"/>
      <c r="O793" s="106"/>
      <c r="P793" s="106"/>
      <c r="Q793" s="106"/>
    </row>
    <row r="794" spans="1:17">
      <c r="A794" s="105"/>
      <c r="B794" s="105"/>
      <c r="C794" s="106"/>
      <c r="D794" s="106"/>
      <c r="E794" s="106"/>
      <c r="F794" s="106"/>
      <c r="G794" s="106"/>
      <c r="H794" s="106"/>
      <c r="I794" s="106"/>
      <c r="J794" s="106"/>
      <c r="K794" s="106"/>
      <c r="L794" s="106"/>
      <c r="M794" s="106"/>
      <c r="N794" s="106"/>
      <c r="O794" s="106"/>
      <c r="P794" s="106"/>
      <c r="Q794" s="106"/>
    </row>
    <row r="795" spans="1:17">
      <c r="A795" s="105"/>
      <c r="B795" s="105"/>
      <c r="C795" s="106"/>
      <c r="D795" s="106"/>
      <c r="E795" s="106"/>
      <c r="F795" s="106"/>
      <c r="G795" s="106"/>
      <c r="H795" s="106"/>
      <c r="I795" s="106"/>
      <c r="J795" s="106"/>
      <c r="K795" s="106"/>
      <c r="L795" s="106"/>
      <c r="M795" s="106"/>
      <c r="N795" s="106"/>
      <c r="O795" s="106"/>
      <c r="P795" s="106"/>
      <c r="Q795" s="106"/>
    </row>
    <row r="796" spans="1:17">
      <c r="A796" s="105"/>
      <c r="B796" s="105"/>
      <c r="C796" s="104"/>
      <c r="D796" s="104"/>
      <c r="E796" s="104"/>
      <c r="F796" s="104"/>
      <c r="G796" s="104"/>
      <c r="H796" s="104"/>
      <c r="I796" s="104"/>
      <c r="J796" s="104"/>
      <c r="K796" s="104"/>
      <c r="L796" s="104"/>
      <c r="M796" s="104"/>
      <c r="N796" s="104"/>
      <c r="O796" s="104"/>
      <c r="P796" s="104"/>
      <c r="Q796" s="104"/>
    </row>
    <row r="798" spans="1:17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</row>
    <row r="799" spans="1:17">
      <c r="A799" s="105"/>
      <c r="B799" s="105"/>
    </row>
    <row r="803" spans="1:17">
      <c r="A803" s="105"/>
      <c r="B803" s="105"/>
    </row>
    <row r="805" spans="1:17">
      <c r="A805" s="105"/>
      <c r="B805" s="105"/>
    </row>
    <row r="806" spans="1:17">
      <c r="A806" s="105"/>
      <c r="B806" s="105"/>
    </row>
    <row r="807" spans="1:17">
      <c r="A807" s="105"/>
      <c r="B807" s="105"/>
    </row>
    <row r="808" spans="1:17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</row>
    <row r="809" spans="1:17">
      <c r="C809" s="105"/>
      <c r="D809" s="105"/>
    </row>
    <row r="810" spans="1:17"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</row>
    <row r="811" spans="1:17">
      <c r="D811" s="105"/>
      <c r="E811" s="105"/>
      <c r="F811" s="105"/>
      <c r="G811" s="105"/>
      <c r="H811" s="105"/>
      <c r="I811" s="105"/>
      <c r="J811" s="105"/>
      <c r="K811" s="105"/>
      <c r="L811" s="105"/>
      <c r="M811" s="105"/>
      <c r="N811" s="105"/>
      <c r="O811" s="105"/>
      <c r="P811" s="105"/>
      <c r="Q811" s="105"/>
    </row>
    <row r="812" spans="1:17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</row>
    <row r="814" spans="1:17">
      <c r="A814" s="105"/>
      <c r="B814" s="105"/>
      <c r="C814" s="104"/>
      <c r="D814" s="104"/>
      <c r="E814" s="104"/>
      <c r="F814" s="104"/>
      <c r="G814" s="104"/>
      <c r="H814" s="104"/>
      <c r="I814" s="104"/>
      <c r="J814" s="104"/>
      <c r="K814" s="104"/>
      <c r="L814" s="104"/>
      <c r="M814" s="104"/>
      <c r="N814" s="104"/>
      <c r="O814" s="104"/>
      <c r="P814" s="104"/>
      <c r="Q814" s="104"/>
    </row>
    <row r="816" spans="1:17">
      <c r="A816" s="105"/>
      <c r="B816" s="105"/>
    </row>
    <row r="817" spans="1:17">
      <c r="A817" s="105"/>
      <c r="B817" s="105"/>
      <c r="C817" s="106"/>
      <c r="D817" s="106"/>
      <c r="E817" s="106"/>
      <c r="F817" s="106"/>
      <c r="G817" s="106"/>
      <c r="H817" s="106"/>
      <c r="I817" s="106"/>
      <c r="J817" s="106"/>
      <c r="K817" s="106"/>
      <c r="L817" s="106"/>
      <c r="M817" s="106"/>
      <c r="N817" s="106"/>
      <c r="O817" s="106"/>
      <c r="P817" s="106"/>
      <c r="Q817" s="106"/>
    </row>
    <row r="818" spans="1:17">
      <c r="A818" s="105"/>
      <c r="B818" s="105"/>
      <c r="C818" s="106"/>
      <c r="D818" s="106"/>
      <c r="E818" s="106"/>
      <c r="F818" s="106"/>
      <c r="G818" s="106"/>
      <c r="H818" s="106"/>
      <c r="I818" s="106"/>
      <c r="J818" s="106"/>
      <c r="K818" s="106"/>
      <c r="L818" s="106"/>
      <c r="M818" s="106"/>
      <c r="N818" s="106"/>
      <c r="O818" s="106"/>
      <c r="P818" s="106"/>
      <c r="Q818" s="106"/>
    </row>
    <row r="819" spans="1:17">
      <c r="A819" s="105"/>
      <c r="B819" s="105"/>
      <c r="C819" s="106"/>
      <c r="D819" s="106"/>
      <c r="E819" s="106"/>
      <c r="F819" s="106"/>
      <c r="G819" s="106"/>
      <c r="H819" s="106"/>
      <c r="I819" s="106"/>
      <c r="J819" s="106"/>
      <c r="K819" s="106"/>
      <c r="L819" s="106"/>
      <c r="M819" s="106"/>
      <c r="N819" s="106"/>
      <c r="O819" s="106"/>
      <c r="P819" s="106"/>
      <c r="Q819" s="106"/>
    </row>
    <row r="820" spans="1:17">
      <c r="A820" s="105"/>
      <c r="B820" s="105"/>
      <c r="C820" s="106"/>
      <c r="D820" s="106"/>
      <c r="E820" s="106"/>
      <c r="F820" s="106"/>
      <c r="G820" s="106"/>
      <c r="H820" s="106"/>
      <c r="I820" s="106"/>
      <c r="J820" s="106"/>
      <c r="K820" s="106"/>
      <c r="L820" s="106"/>
      <c r="M820" s="106"/>
      <c r="N820" s="106"/>
      <c r="O820" s="106"/>
      <c r="P820" s="106"/>
      <c r="Q820" s="106"/>
    </row>
    <row r="821" spans="1:17">
      <c r="A821" s="105"/>
      <c r="B821" s="105"/>
      <c r="C821" s="106"/>
      <c r="D821" s="106"/>
      <c r="E821" s="106"/>
      <c r="F821" s="106"/>
      <c r="G821" s="106"/>
      <c r="H821" s="106"/>
      <c r="I821" s="106"/>
      <c r="J821" s="106"/>
      <c r="K821" s="106"/>
      <c r="L821" s="106"/>
      <c r="M821" s="106"/>
      <c r="N821" s="106"/>
      <c r="O821" s="106"/>
      <c r="P821" s="106"/>
      <c r="Q821" s="106"/>
    </row>
    <row r="822" spans="1:17">
      <c r="A822" s="105"/>
      <c r="B822" s="105"/>
      <c r="C822" s="106"/>
      <c r="D822" s="106"/>
      <c r="E822" s="106"/>
      <c r="F822" s="106"/>
      <c r="G822" s="106"/>
      <c r="H822" s="106"/>
      <c r="I822" s="106"/>
      <c r="J822" s="106"/>
      <c r="K822" s="106"/>
      <c r="L822" s="106"/>
      <c r="M822" s="106"/>
      <c r="N822" s="106"/>
      <c r="O822" s="106"/>
      <c r="P822" s="106"/>
      <c r="Q822" s="106"/>
    </row>
    <row r="823" spans="1:17">
      <c r="A823" s="105"/>
      <c r="B823" s="105"/>
      <c r="C823" s="106"/>
      <c r="D823" s="106"/>
      <c r="E823" s="106"/>
      <c r="F823" s="106"/>
      <c r="G823" s="106"/>
      <c r="H823" s="106"/>
      <c r="I823" s="106"/>
      <c r="J823" s="106"/>
      <c r="K823" s="106"/>
      <c r="L823" s="106"/>
      <c r="M823" s="106"/>
      <c r="N823" s="106"/>
      <c r="O823" s="106"/>
      <c r="P823" s="106"/>
      <c r="Q823" s="106"/>
    </row>
    <row r="824" spans="1:17">
      <c r="A824" s="105"/>
      <c r="B824" s="105"/>
      <c r="C824" s="106"/>
      <c r="D824" s="106"/>
      <c r="E824" s="106"/>
      <c r="F824" s="106"/>
      <c r="G824" s="106"/>
      <c r="H824" s="106"/>
      <c r="I824" s="106"/>
      <c r="J824" s="106"/>
      <c r="K824" s="106"/>
      <c r="L824" s="106"/>
      <c r="M824" s="106"/>
      <c r="N824" s="106"/>
      <c r="O824" s="106"/>
      <c r="P824" s="106"/>
      <c r="Q824" s="106"/>
    </row>
    <row r="825" spans="1:17">
      <c r="A825" s="105"/>
      <c r="B825" s="105"/>
      <c r="C825" s="106"/>
      <c r="D825" s="106"/>
      <c r="E825" s="106"/>
      <c r="F825" s="106"/>
      <c r="G825" s="106"/>
      <c r="H825" s="106"/>
      <c r="I825" s="106"/>
      <c r="J825" s="106"/>
      <c r="K825" s="106"/>
      <c r="L825" s="106"/>
      <c r="M825" s="106"/>
      <c r="N825" s="106"/>
      <c r="O825" s="106"/>
      <c r="P825" s="106"/>
      <c r="Q825" s="106"/>
    </row>
    <row r="826" spans="1:17">
      <c r="A826" s="105"/>
      <c r="B826" s="105"/>
      <c r="C826" s="106"/>
      <c r="D826" s="106"/>
      <c r="E826" s="106"/>
      <c r="F826" s="106"/>
      <c r="G826" s="106"/>
      <c r="H826" s="106"/>
      <c r="I826" s="106"/>
      <c r="J826" s="106"/>
      <c r="K826" s="106"/>
      <c r="L826" s="106"/>
      <c r="M826" s="106"/>
      <c r="N826" s="106"/>
      <c r="O826" s="106"/>
      <c r="P826" s="106"/>
      <c r="Q826" s="106"/>
    </row>
    <row r="827" spans="1:17">
      <c r="A827" s="105"/>
      <c r="B827" s="105"/>
      <c r="C827" s="106"/>
      <c r="D827" s="106"/>
      <c r="E827" s="106"/>
      <c r="F827" s="106"/>
      <c r="G827" s="106"/>
      <c r="H827" s="106"/>
      <c r="I827" s="106"/>
      <c r="J827" s="106"/>
      <c r="K827" s="106"/>
      <c r="L827" s="106"/>
      <c r="M827" s="106"/>
      <c r="N827" s="106"/>
      <c r="O827" s="106"/>
      <c r="P827" s="106"/>
      <c r="Q827" s="106"/>
    </row>
    <row r="828" spans="1:17">
      <c r="A828" s="105"/>
      <c r="B828" s="105"/>
      <c r="C828" s="106"/>
      <c r="D828" s="106"/>
      <c r="E828" s="106"/>
      <c r="F828" s="106"/>
      <c r="G828" s="106"/>
      <c r="H828" s="106"/>
      <c r="I828" s="106"/>
      <c r="J828" s="106"/>
      <c r="K828" s="106"/>
      <c r="L828" s="106"/>
      <c r="M828" s="106"/>
      <c r="N828" s="106"/>
      <c r="O828" s="106"/>
      <c r="P828" s="106"/>
      <c r="Q828" s="106"/>
    </row>
    <row r="829" spans="1:17">
      <c r="A829" s="105"/>
      <c r="B829" s="105"/>
      <c r="C829" s="106"/>
      <c r="D829" s="106"/>
      <c r="E829" s="106"/>
      <c r="F829" s="106"/>
      <c r="G829" s="106"/>
      <c r="H829" s="106"/>
      <c r="I829" s="106"/>
      <c r="J829" s="106"/>
      <c r="K829" s="106"/>
      <c r="L829" s="106"/>
      <c r="M829" s="106"/>
      <c r="N829" s="106"/>
      <c r="O829" s="106"/>
      <c r="P829" s="106"/>
      <c r="Q829" s="106"/>
    </row>
    <row r="830" spans="1:17">
      <c r="A830" s="105"/>
      <c r="B830" s="105"/>
      <c r="C830" s="106"/>
      <c r="D830" s="106"/>
      <c r="E830" s="106"/>
      <c r="F830" s="106"/>
      <c r="G830" s="106"/>
      <c r="H830" s="106"/>
      <c r="I830" s="106"/>
      <c r="J830" s="106"/>
      <c r="K830" s="106"/>
      <c r="L830" s="106"/>
      <c r="M830" s="106"/>
      <c r="N830" s="106"/>
      <c r="O830" s="106"/>
      <c r="P830" s="106"/>
      <c r="Q830" s="106"/>
    </row>
    <row r="831" spans="1:17">
      <c r="A831" s="105"/>
      <c r="B831" s="105"/>
      <c r="C831" s="106"/>
      <c r="D831" s="106"/>
      <c r="E831" s="106"/>
      <c r="F831" s="106"/>
      <c r="G831" s="106"/>
      <c r="H831" s="106"/>
      <c r="I831" s="106"/>
      <c r="J831" s="106"/>
      <c r="K831" s="106"/>
      <c r="L831" s="106"/>
      <c r="M831" s="106"/>
      <c r="N831" s="106"/>
      <c r="O831" s="106"/>
      <c r="P831" s="106"/>
      <c r="Q831" s="106"/>
    </row>
    <row r="832" spans="1:17">
      <c r="A832" s="105"/>
      <c r="B832" s="105"/>
      <c r="C832" s="106"/>
      <c r="D832" s="106"/>
      <c r="E832" s="106"/>
      <c r="F832" s="106"/>
      <c r="G832" s="106"/>
      <c r="H832" s="106"/>
      <c r="I832" s="106"/>
      <c r="J832" s="106"/>
      <c r="K832" s="106"/>
      <c r="L832" s="106"/>
      <c r="M832" s="106"/>
      <c r="N832" s="106"/>
      <c r="O832" s="106"/>
      <c r="P832" s="106"/>
      <c r="Q832" s="106"/>
    </row>
    <row r="833" spans="1:17">
      <c r="A833" s="105"/>
      <c r="B833" s="105"/>
      <c r="C833" s="106"/>
      <c r="D833" s="106"/>
      <c r="E833" s="106"/>
      <c r="F833" s="106"/>
      <c r="G833" s="106"/>
      <c r="H833" s="106"/>
      <c r="I833" s="106"/>
      <c r="J833" s="106"/>
      <c r="K833" s="106"/>
      <c r="L833" s="106"/>
      <c r="M833" s="106"/>
      <c r="N833" s="106"/>
      <c r="O833" s="106"/>
      <c r="P833" s="106"/>
      <c r="Q833" s="106"/>
    </row>
    <row r="834" spans="1:17">
      <c r="A834" s="105"/>
      <c r="B834" s="105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104"/>
      <c r="N834" s="104"/>
      <c r="O834" s="104"/>
      <c r="P834" s="104"/>
      <c r="Q834" s="104"/>
    </row>
    <row r="836" spans="1:17">
      <c r="A836" s="105"/>
      <c r="B836" s="105"/>
    </row>
    <row r="837" spans="1:17">
      <c r="A837" s="105"/>
      <c r="B837" s="105"/>
      <c r="C837" s="106"/>
      <c r="D837" s="106"/>
      <c r="E837" s="106"/>
      <c r="F837" s="106"/>
      <c r="G837" s="106"/>
      <c r="H837" s="106"/>
      <c r="I837" s="106"/>
      <c r="J837" s="106"/>
      <c r="K837" s="106"/>
      <c r="L837" s="106"/>
      <c r="M837" s="106"/>
      <c r="N837" s="106"/>
      <c r="O837" s="106"/>
      <c r="P837" s="106"/>
      <c r="Q837" s="106"/>
    </row>
    <row r="838" spans="1:17">
      <c r="A838" s="105"/>
      <c r="B838" s="105"/>
    </row>
    <row r="839" spans="1:17">
      <c r="A839" s="105"/>
      <c r="B839" s="105"/>
      <c r="C839" s="106"/>
      <c r="D839" s="106"/>
      <c r="E839" s="106"/>
      <c r="F839" s="106"/>
      <c r="G839" s="106"/>
      <c r="H839" s="106"/>
      <c r="I839" s="106"/>
      <c r="J839" s="106"/>
      <c r="K839" s="106"/>
      <c r="L839" s="106"/>
      <c r="M839" s="106"/>
      <c r="N839" s="106"/>
      <c r="O839" s="106"/>
      <c r="P839" s="106"/>
      <c r="Q839" s="106"/>
    </row>
    <row r="840" spans="1:17">
      <c r="A840" s="105"/>
      <c r="B840" s="105"/>
      <c r="C840" s="106"/>
      <c r="D840" s="106"/>
      <c r="E840" s="106"/>
      <c r="F840" s="106"/>
      <c r="G840" s="106"/>
      <c r="H840" s="106"/>
      <c r="I840" s="106"/>
      <c r="J840" s="106"/>
      <c r="K840" s="106"/>
      <c r="L840" s="106"/>
      <c r="M840" s="106"/>
      <c r="N840" s="106"/>
      <c r="O840" s="106"/>
      <c r="P840" s="106"/>
      <c r="Q840" s="106"/>
    </row>
    <row r="841" spans="1:17">
      <c r="A841" s="105"/>
      <c r="B841" s="105"/>
      <c r="C841" s="106"/>
      <c r="D841" s="106"/>
      <c r="E841" s="106"/>
      <c r="F841" s="106"/>
      <c r="G841" s="106"/>
      <c r="H841" s="106"/>
      <c r="I841" s="106"/>
      <c r="J841" s="106"/>
      <c r="K841" s="106"/>
      <c r="L841" s="106"/>
      <c r="M841" s="106"/>
      <c r="N841" s="106"/>
      <c r="O841" s="106"/>
      <c r="P841" s="106"/>
      <c r="Q841" s="106"/>
    </row>
    <row r="842" spans="1:17">
      <c r="A842" s="105"/>
      <c r="B842" s="105"/>
      <c r="C842" s="106"/>
      <c r="D842" s="106"/>
      <c r="E842" s="106"/>
      <c r="F842" s="106"/>
      <c r="G842" s="106"/>
      <c r="H842" s="106"/>
      <c r="I842" s="106"/>
      <c r="J842" s="106"/>
      <c r="K842" s="106"/>
      <c r="L842" s="106"/>
      <c r="M842" s="106"/>
      <c r="N842" s="106"/>
      <c r="O842" s="106"/>
      <c r="P842" s="106"/>
      <c r="Q842" s="106"/>
    </row>
    <row r="843" spans="1:17">
      <c r="A843" s="105"/>
      <c r="B843" s="105"/>
      <c r="C843" s="106"/>
      <c r="D843" s="106"/>
      <c r="E843" s="106"/>
      <c r="F843" s="106"/>
      <c r="G843" s="106"/>
      <c r="H843" s="106"/>
      <c r="I843" s="106"/>
      <c r="J843" s="106"/>
      <c r="K843" s="106"/>
      <c r="L843" s="106"/>
      <c r="M843" s="106"/>
      <c r="N843" s="106"/>
      <c r="O843" s="106"/>
      <c r="P843" s="106"/>
      <c r="Q843" s="106"/>
    </row>
    <row r="844" spans="1:17">
      <c r="A844" s="105"/>
      <c r="B844" s="105"/>
      <c r="C844" s="106"/>
      <c r="D844" s="106"/>
      <c r="E844" s="106"/>
      <c r="F844" s="106"/>
      <c r="G844" s="106"/>
      <c r="H844" s="106"/>
      <c r="I844" s="106"/>
      <c r="J844" s="106"/>
      <c r="K844" s="106"/>
      <c r="L844" s="106"/>
      <c r="M844" s="106"/>
      <c r="N844" s="106"/>
      <c r="O844" s="106"/>
      <c r="P844" s="106"/>
      <c r="Q844" s="106"/>
    </row>
    <row r="845" spans="1:17">
      <c r="A845" s="105"/>
      <c r="B845" s="105"/>
      <c r="C845" s="106"/>
      <c r="D845" s="106"/>
      <c r="E845" s="106"/>
      <c r="F845" s="106"/>
      <c r="G845" s="106"/>
      <c r="H845" s="106"/>
      <c r="I845" s="106"/>
      <c r="J845" s="106"/>
      <c r="K845" s="106"/>
      <c r="L845" s="106"/>
      <c r="M845" s="106"/>
      <c r="N845" s="106"/>
      <c r="O845" s="106"/>
      <c r="P845" s="106"/>
      <c r="Q845" s="106"/>
    </row>
    <row r="846" spans="1:17">
      <c r="A846" s="105"/>
      <c r="B846" s="105"/>
      <c r="C846" s="106"/>
      <c r="D846" s="106"/>
      <c r="E846" s="106"/>
      <c r="F846" s="106"/>
      <c r="G846" s="106"/>
      <c r="H846" s="106"/>
      <c r="I846" s="106"/>
      <c r="J846" s="106"/>
      <c r="K846" s="106"/>
      <c r="L846" s="106"/>
      <c r="M846" s="106"/>
      <c r="N846" s="106"/>
      <c r="O846" s="106"/>
      <c r="P846" s="106"/>
      <c r="Q846" s="106"/>
    </row>
    <row r="847" spans="1:17">
      <c r="A847" s="105"/>
      <c r="B847" s="105"/>
      <c r="C847" s="106"/>
      <c r="D847" s="106"/>
      <c r="E847" s="106"/>
      <c r="F847" s="106"/>
      <c r="G847" s="106"/>
      <c r="H847" s="106"/>
      <c r="I847" s="106"/>
      <c r="J847" s="106"/>
      <c r="K847" s="106"/>
      <c r="L847" s="106"/>
      <c r="M847" s="106"/>
      <c r="N847" s="106"/>
      <c r="O847" s="106"/>
      <c r="P847" s="106"/>
      <c r="Q847" s="106"/>
    </row>
    <row r="848" spans="1:17">
      <c r="A848" s="105"/>
      <c r="B848" s="105"/>
      <c r="C848" s="106"/>
      <c r="D848" s="106"/>
      <c r="E848" s="106"/>
      <c r="F848" s="106"/>
      <c r="G848" s="106"/>
      <c r="H848" s="106"/>
      <c r="I848" s="106"/>
      <c r="J848" s="106"/>
      <c r="K848" s="106"/>
      <c r="L848" s="106"/>
      <c r="M848" s="106"/>
      <c r="N848" s="106"/>
      <c r="O848" s="106"/>
      <c r="P848" s="106"/>
      <c r="Q848" s="106"/>
    </row>
    <row r="849" spans="1:17">
      <c r="A849" s="105"/>
      <c r="B849" s="105"/>
      <c r="C849" s="106"/>
      <c r="D849" s="106"/>
      <c r="E849" s="106"/>
      <c r="F849" s="106"/>
      <c r="G849" s="106"/>
      <c r="H849" s="106"/>
      <c r="I849" s="106"/>
      <c r="J849" s="106"/>
      <c r="K849" s="106"/>
      <c r="L849" s="106"/>
      <c r="M849" s="106"/>
      <c r="N849" s="106"/>
      <c r="O849" s="106"/>
      <c r="P849" s="106"/>
      <c r="Q849" s="106"/>
    </row>
    <row r="850" spans="1:17">
      <c r="A850" s="105"/>
      <c r="B850" s="105"/>
      <c r="C850" s="106"/>
      <c r="D850" s="106"/>
      <c r="E850" s="106"/>
      <c r="F850" s="106"/>
      <c r="G850" s="106"/>
      <c r="H850" s="106"/>
      <c r="I850" s="106"/>
      <c r="J850" s="106"/>
      <c r="K850" s="106"/>
      <c r="L850" s="106"/>
      <c r="M850" s="106"/>
      <c r="N850" s="106"/>
      <c r="O850" s="106"/>
      <c r="P850" s="106"/>
      <c r="Q850" s="106"/>
    </row>
    <row r="851" spans="1:17">
      <c r="A851" s="105"/>
      <c r="B851" s="105"/>
      <c r="C851" s="106"/>
      <c r="D851" s="106"/>
      <c r="E851" s="106"/>
      <c r="F851" s="106"/>
      <c r="G851" s="106"/>
      <c r="H851" s="106"/>
      <c r="I851" s="106"/>
      <c r="J851" s="106"/>
      <c r="K851" s="106"/>
      <c r="L851" s="106"/>
      <c r="M851" s="106"/>
      <c r="N851" s="106"/>
      <c r="O851" s="106"/>
      <c r="P851" s="106"/>
      <c r="Q851" s="106"/>
    </row>
    <row r="852" spans="1:17">
      <c r="A852" s="105"/>
      <c r="B852" s="105"/>
      <c r="C852" s="106"/>
      <c r="D852" s="106"/>
      <c r="E852" s="106"/>
      <c r="F852" s="106"/>
      <c r="G852" s="106"/>
      <c r="H852" s="106"/>
      <c r="I852" s="106"/>
      <c r="J852" s="106"/>
      <c r="K852" s="106"/>
      <c r="L852" s="106"/>
      <c r="M852" s="106"/>
      <c r="N852" s="106"/>
      <c r="O852" s="106"/>
      <c r="P852" s="106"/>
      <c r="Q852" s="106"/>
    </row>
    <row r="853" spans="1:17">
      <c r="A853" s="105"/>
      <c r="B853" s="105"/>
      <c r="C853" s="106"/>
      <c r="D853" s="106"/>
      <c r="E853" s="106"/>
      <c r="F853" s="106"/>
      <c r="G853" s="106"/>
      <c r="H853" s="106"/>
      <c r="I853" s="106"/>
      <c r="J853" s="106"/>
      <c r="K853" s="106"/>
      <c r="L853" s="106"/>
      <c r="M853" s="106"/>
      <c r="N853" s="106"/>
      <c r="O853" s="106"/>
      <c r="P853" s="106"/>
      <c r="Q853" s="106"/>
    </row>
    <row r="854" spans="1:17">
      <c r="A854" s="105"/>
      <c r="B854" s="105"/>
      <c r="C854" s="106"/>
      <c r="D854" s="106"/>
      <c r="E854" s="106"/>
      <c r="F854" s="106"/>
      <c r="G854" s="106"/>
      <c r="H854" s="106"/>
      <c r="I854" s="106"/>
      <c r="J854" s="106"/>
      <c r="K854" s="106"/>
      <c r="L854" s="106"/>
      <c r="M854" s="106"/>
      <c r="N854" s="106"/>
      <c r="O854" s="106"/>
      <c r="P854" s="106"/>
      <c r="Q854" s="106"/>
    </row>
    <row r="855" spans="1:17">
      <c r="A855" s="105"/>
      <c r="B855" s="105"/>
      <c r="C855" s="106"/>
      <c r="D855" s="106"/>
      <c r="E855" s="106"/>
      <c r="F855" s="106"/>
      <c r="G855" s="106"/>
      <c r="H855" s="106"/>
      <c r="I855" s="106"/>
      <c r="J855" s="106"/>
      <c r="K855" s="106"/>
      <c r="L855" s="106"/>
      <c r="M855" s="106"/>
      <c r="N855" s="106"/>
      <c r="O855" s="106"/>
      <c r="P855" s="106"/>
      <c r="Q855" s="106"/>
    </row>
    <row r="856" spans="1:17">
      <c r="A856" s="105"/>
      <c r="B856" s="105"/>
      <c r="C856" s="106"/>
      <c r="D856" s="106"/>
      <c r="E856" s="106"/>
      <c r="F856" s="106"/>
      <c r="G856" s="106"/>
      <c r="H856" s="106"/>
      <c r="I856" s="106"/>
      <c r="J856" s="106"/>
      <c r="K856" s="106"/>
      <c r="L856" s="106"/>
      <c r="M856" s="106"/>
      <c r="N856" s="106"/>
      <c r="O856" s="106"/>
      <c r="P856" s="106"/>
      <c r="Q856" s="106"/>
    </row>
    <row r="858" spans="1:17">
      <c r="A858" s="105"/>
      <c r="B858" s="105"/>
      <c r="C858" s="106"/>
      <c r="D858" s="106"/>
      <c r="E858" s="106"/>
      <c r="F858" s="106"/>
      <c r="G858" s="106"/>
      <c r="H858" s="106"/>
      <c r="I858" s="106"/>
      <c r="J858" s="106"/>
      <c r="K858" s="106"/>
      <c r="L858" s="106"/>
      <c r="M858" s="106"/>
      <c r="N858" s="106"/>
      <c r="O858" s="106"/>
      <c r="P858" s="106"/>
      <c r="Q858" s="106"/>
    </row>
    <row r="859" spans="1:17">
      <c r="A859" s="105"/>
      <c r="B859" s="105"/>
    </row>
    <row r="860" spans="1:17">
      <c r="A860" s="105"/>
      <c r="B860" s="105"/>
      <c r="C860" s="106"/>
      <c r="D860" s="106"/>
      <c r="E860" s="106"/>
      <c r="F860" s="106"/>
      <c r="G860" s="106"/>
      <c r="H860" s="106"/>
      <c r="I860" s="106"/>
      <c r="J860" s="106"/>
      <c r="K860" s="106"/>
      <c r="L860" s="106"/>
      <c r="M860" s="106"/>
      <c r="N860" s="106"/>
      <c r="O860" s="106"/>
      <c r="P860" s="106"/>
      <c r="Q860" s="106"/>
    </row>
    <row r="861" spans="1:17">
      <c r="A861" s="105"/>
      <c r="B861" s="105"/>
      <c r="C861" s="106"/>
      <c r="D861" s="106"/>
      <c r="E861" s="106"/>
      <c r="F861" s="106"/>
      <c r="G861" s="106"/>
      <c r="H861" s="106"/>
      <c r="I861" s="106"/>
      <c r="J861" s="106"/>
      <c r="K861" s="106"/>
      <c r="L861" s="106"/>
      <c r="M861" s="106"/>
      <c r="N861" s="106"/>
      <c r="O861" s="106"/>
      <c r="P861" s="106"/>
      <c r="Q861" s="106"/>
    </row>
    <row r="862" spans="1:17">
      <c r="A862" s="105"/>
      <c r="B862" s="105"/>
      <c r="C862" s="106"/>
      <c r="D862" s="106"/>
      <c r="E862" s="106"/>
      <c r="F862" s="106"/>
      <c r="G862" s="106"/>
      <c r="H862" s="106"/>
      <c r="I862" s="106"/>
      <c r="J862" s="106"/>
      <c r="K862" s="106"/>
      <c r="L862" s="106"/>
      <c r="M862" s="106"/>
      <c r="N862" s="106"/>
      <c r="O862" s="106"/>
      <c r="P862" s="106"/>
      <c r="Q862" s="106"/>
    </row>
    <row r="863" spans="1:17">
      <c r="A863" s="105"/>
      <c r="B863" s="105"/>
      <c r="C863" s="106"/>
      <c r="D863" s="106"/>
      <c r="E863" s="106"/>
      <c r="F863" s="106"/>
      <c r="G863" s="106"/>
      <c r="H863" s="106"/>
      <c r="I863" s="106"/>
      <c r="J863" s="106"/>
      <c r="K863" s="106"/>
      <c r="L863" s="106"/>
      <c r="M863" s="106"/>
      <c r="N863" s="106"/>
      <c r="O863" s="106"/>
      <c r="P863" s="106"/>
      <c r="Q863" s="106"/>
    </row>
    <row r="864" spans="1:17">
      <c r="A864" s="105"/>
      <c r="B864" s="105"/>
      <c r="C864" s="106"/>
      <c r="D864" s="106"/>
      <c r="E864" s="106"/>
      <c r="F864" s="106"/>
      <c r="G864" s="106"/>
      <c r="H864" s="106"/>
      <c r="I864" s="106"/>
      <c r="J864" s="106"/>
      <c r="K864" s="106"/>
      <c r="L864" s="106"/>
      <c r="M864" s="106"/>
      <c r="N864" s="106"/>
      <c r="O864" s="106"/>
      <c r="P864" s="106"/>
      <c r="Q864" s="106"/>
    </row>
    <row r="865" spans="1:17">
      <c r="A865" s="105"/>
      <c r="B865" s="105"/>
      <c r="C865" s="106"/>
      <c r="D865" s="106"/>
      <c r="E865" s="106"/>
      <c r="F865" s="106"/>
      <c r="G865" s="106"/>
      <c r="H865" s="106"/>
      <c r="I865" s="106"/>
      <c r="J865" s="106"/>
      <c r="K865" s="106"/>
      <c r="L865" s="106"/>
      <c r="M865" s="106"/>
      <c r="N865" s="106"/>
      <c r="O865" s="106"/>
      <c r="P865" s="106"/>
      <c r="Q865" s="106"/>
    </row>
    <row r="866" spans="1:17">
      <c r="A866" s="105"/>
      <c r="B866" s="105"/>
      <c r="C866" s="106"/>
      <c r="D866" s="106"/>
      <c r="E866" s="106"/>
      <c r="F866" s="106"/>
      <c r="G866" s="106"/>
      <c r="H866" s="106"/>
      <c r="I866" s="106"/>
      <c r="J866" s="106"/>
      <c r="K866" s="106"/>
      <c r="L866" s="106"/>
      <c r="M866" s="106"/>
      <c r="N866" s="106"/>
      <c r="O866" s="106"/>
      <c r="P866" s="106"/>
      <c r="Q866" s="106"/>
    </row>
    <row r="867" spans="1:17">
      <c r="A867" s="105"/>
      <c r="B867" s="105"/>
      <c r="C867" s="106"/>
      <c r="D867" s="106"/>
      <c r="E867" s="106"/>
      <c r="F867" s="106"/>
      <c r="G867" s="106"/>
      <c r="H867" s="106"/>
      <c r="I867" s="106"/>
      <c r="J867" s="106"/>
      <c r="K867" s="106"/>
      <c r="L867" s="106"/>
      <c r="M867" s="106"/>
      <c r="N867" s="106"/>
      <c r="O867" s="106"/>
      <c r="P867" s="106"/>
      <c r="Q867" s="106"/>
    </row>
    <row r="868" spans="1:17">
      <c r="A868" s="105"/>
      <c r="B868" s="105"/>
      <c r="C868" s="106"/>
      <c r="D868" s="106"/>
      <c r="E868" s="106"/>
      <c r="F868" s="106"/>
      <c r="G868" s="106"/>
      <c r="H868" s="106"/>
      <c r="I868" s="106"/>
      <c r="J868" s="106"/>
      <c r="K868" s="106"/>
      <c r="L868" s="106"/>
      <c r="M868" s="106"/>
      <c r="N868" s="106"/>
      <c r="O868" s="106"/>
      <c r="P868" s="106"/>
      <c r="Q868" s="106"/>
    </row>
    <row r="869" spans="1:17">
      <c r="A869" s="105"/>
      <c r="B869" s="105"/>
      <c r="C869" s="106"/>
      <c r="D869" s="106"/>
      <c r="E869" s="106"/>
      <c r="F869" s="106"/>
      <c r="G869" s="106"/>
      <c r="H869" s="106"/>
      <c r="I869" s="106"/>
      <c r="J869" s="106"/>
      <c r="K869" s="106"/>
      <c r="L869" s="106"/>
      <c r="M869" s="106"/>
      <c r="N869" s="106"/>
      <c r="O869" s="106"/>
      <c r="P869" s="106"/>
      <c r="Q869" s="106"/>
    </row>
    <row r="870" spans="1:17">
      <c r="A870" s="105"/>
      <c r="B870" s="105"/>
      <c r="C870" s="106"/>
      <c r="D870" s="106"/>
      <c r="E870" s="106"/>
      <c r="F870" s="106"/>
      <c r="G870" s="106"/>
      <c r="H870" s="106"/>
      <c r="I870" s="106"/>
      <c r="J870" s="106"/>
      <c r="K870" s="106"/>
      <c r="L870" s="106"/>
      <c r="M870" s="106"/>
      <c r="N870" s="106"/>
      <c r="O870" s="106"/>
      <c r="P870" s="106"/>
      <c r="Q870" s="106"/>
    </row>
    <row r="871" spans="1:17">
      <c r="A871" s="105"/>
      <c r="B871" s="105"/>
      <c r="C871" s="106"/>
      <c r="D871" s="106"/>
      <c r="E871" s="106"/>
      <c r="F871" s="106"/>
      <c r="G871" s="106"/>
      <c r="H871" s="106"/>
      <c r="I871" s="106"/>
      <c r="J871" s="106"/>
      <c r="K871" s="106"/>
      <c r="L871" s="106"/>
      <c r="M871" s="106"/>
      <c r="N871" s="106"/>
      <c r="O871" s="106"/>
      <c r="P871" s="106"/>
      <c r="Q871" s="106"/>
    </row>
    <row r="872" spans="1:17">
      <c r="A872" s="105"/>
      <c r="B872" s="105"/>
      <c r="C872" s="106"/>
      <c r="D872" s="106"/>
      <c r="E872" s="106"/>
      <c r="F872" s="106"/>
      <c r="G872" s="106"/>
      <c r="H872" s="106"/>
      <c r="I872" s="106"/>
      <c r="J872" s="106"/>
      <c r="K872" s="106"/>
      <c r="L872" s="106"/>
      <c r="M872" s="106"/>
      <c r="N872" s="106"/>
      <c r="O872" s="106"/>
      <c r="P872" s="106"/>
      <c r="Q872" s="106"/>
    </row>
    <row r="873" spans="1:17">
      <c r="A873" s="105"/>
      <c r="B873" s="105"/>
      <c r="C873" s="106"/>
      <c r="D873" s="106"/>
      <c r="E873" s="106"/>
      <c r="F873" s="106"/>
      <c r="G873" s="106"/>
      <c r="H873" s="106"/>
      <c r="I873" s="106"/>
      <c r="J873" s="106"/>
      <c r="K873" s="106"/>
      <c r="L873" s="106"/>
      <c r="M873" s="106"/>
      <c r="N873" s="106"/>
      <c r="O873" s="106"/>
      <c r="P873" s="106"/>
      <c r="Q873" s="106"/>
    </row>
    <row r="874" spans="1:17">
      <c r="A874" s="105"/>
      <c r="B874" s="105"/>
      <c r="C874" s="106"/>
      <c r="D874" s="106"/>
      <c r="E874" s="106"/>
      <c r="F874" s="106"/>
      <c r="G874" s="106"/>
      <c r="H874" s="106"/>
      <c r="I874" s="106"/>
      <c r="J874" s="106"/>
      <c r="K874" s="106"/>
      <c r="L874" s="106"/>
      <c r="M874" s="106"/>
      <c r="N874" s="106"/>
      <c r="O874" s="106"/>
      <c r="P874" s="106"/>
      <c r="Q874" s="106"/>
    </row>
    <row r="875" spans="1:17">
      <c r="A875" s="105"/>
      <c r="B875" s="105"/>
      <c r="C875" s="106"/>
      <c r="D875" s="106"/>
      <c r="E875" s="106"/>
      <c r="F875" s="106"/>
      <c r="G875" s="106"/>
      <c r="H875" s="106"/>
      <c r="I875" s="106"/>
      <c r="J875" s="106"/>
      <c r="K875" s="106"/>
      <c r="L875" s="106"/>
      <c r="M875" s="106"/>
      <c r="N875" s="106"/>
      <c r="O875" s="106"/>
      <c r="P875" s="106"/>
      <c r="Q875" s="106"/>
    </row>
    <row r="876" spans="1:17">
      <c r="A876" s="105"/>
      <c r="B876" s="105"/>
      <c r="C876" s="106"/>
      <c r="D876" s="106"/>
      <c r="E876" s="106"/>
      <c r="F876" s="106"/>
      <c r="G876" s="106"/>
      <c r="H876" s="106"/>
      <c r="I876" s="106"/>
      <c r="J876" s="106"/>
      <c r="K876" s="106"/>
      <c r="L876" s="106"/>
      <c r="M876" s="106"/>
      <c r="N876" s="106"/>
      <c r="O876" s="106"/>
      <c r="P876" s="106"/>
      <c r="Q876" s="106"/>
    </row>
    <row r="877" spans="1:17">
      <c r="A877" s="105"/>
      <c r="B877" s="105"/>
      <c r="C877" s="106"/>
      <c r="D877" s="106"/>
      <c r="E877" s="106"/>
      <c r="F877" s="106"/>
      <c r="G877" s="106"/>
      <c r="H877" s="106"/>
      <c r="I877" s="106"/>
      <c r="J877" s="106"/>
      <c r="K877" s="106"/>
      <c r="L877" s="106"/>
      <c r="M877" s="106"/>
      <c r="N877" s="106"/>
      <c r="O877" s="106"/>
      <c r="P877" s="106"/>
      <c r="Q877" s="106"/>
    </row>
    <row r="879" spans="1:17">
      <c r="A879" s="105"/>
      <c r="B879" s="105"/>
      <c r="C879" s="106"/>
      <c r="D879" s="106"/>
      <c r="E879" s="106"/>
      <c r="F879" s="106"/>
      <c r="G879" s="106"/>
      <c r="H879" s="106"/>
      <c r="I879" s="106"/>
      <c r="J879" s="106"/>
      <c r="K879" s="106"/>
      <c r="L879" s="106"/>
      <c r="M879" s="106"/>
      <c r="N879" s="106"/>
      <c r="O879" s="106"/>
      <c r="P879" s="106"/>
      <c r="Q879" s="106"/>
    </row>
    <row r="880" spans="1:17">
      <c r="A880" s="105"/>
      <c r="B880" s="105"/>
    </row>
    <row r="881" spans="1:17">
      <c r="A881" s="105"/>
      <c r="B881" s="105"/>
      <c r="C881" s="106"/>
      <c r="D881" s="106"/>
      <c r="E881" s="106"/>
      <c r="F881" s="106"/>
      <c r="G881" s="106"/>
      <c r="H881" s="106"/>
      <c r="I881" s="106"/>
      <c r="J881" s="106"/>
      <c r="K881" s="106"/>
      <c r="L881" s="106"/>
      <c r="M881" s="106"/>
      <c r="N881" s="106"/>
      <c r="O881" s="106"/>
      <c r="P881" s="106"/>
      <c r="Q881" s="106"/>
    </row>
    <row r="882" spans="1:17">
      <c r="A882" s="105"/>
      <c r="B882" s="105"/>
      <c r="C882" s="106"/>
      <c r="D882" s="106"/>
      <c r="E882" s="106"/>
      <c r="F882" s="106"/>
      <c r="G882" s="106"/>
      <c r="H882" s="106"/>
      <c r="I882" s="106"/>
      <c r="J882" s="106"/>
      <c r="K882" s="106"/>
      <c r="L882" s="106"/>
      <c r="M882" s="106"/>
      <c r="N882" s="106"/>
      <c r="O882" s="106"/>
      <c r="P882" s="106"/>
      <c r="Q882" s="106"/>
    </row>
    <row r="883" spans="1:17">
      <c r="A883" s="105"/>
      <c r="B883" s="105"/>
      <c r="C883" s="106"/>
      <c r="D883" s="106"/>
      <c r="E883" s="106"/>
      <c r="F883" s="106"/>
      <c r="G883" s="106"/>
      <c r="H883" s="106"/>
      <c r="I883" s="106"/>
      <c r="J883" s="106"/>
      <c r="K883" s="106"/>
      <c r="L883" s="106"/>
      <c r="M883" s="106"/>
      <c r="N883" s="106"/>
      <c r="O883" s="106"/>
      <c r="P883" s="106"/>
      <c r="Q883" s="106"/>
    </row>
    <row r="884" spans="1:17">
      <c r="A884" s="105"/>
      <c r="B884" s="105"/>
      <c r="C884" s="106"/>
      <c r="D884" s="106"/>
      <c r="E884" s="106"/>
      <c r="F884" s="106"/>
      <c r="G884" s="106"/>
      <c r="H884" s="106"/>
      <c r="I884" s="106"/>
      <c r="J884" s="106"/>
      <c r="K884" s="106"/>
      <c r="L884" s="106"/>
      <c r="M884" s="106"/>
      <c r="N884" s="106"/>
      <c r="O884" s="106"/>
      <c r="P884" s="106"/>
      <c r="Q884" s="106"/>
    </row>
    <row r="885" spans="1:17">
      <c r="A885" s="105"/>
      <c r="B885" s="105"/>
      <c r="C885" s="106"/>
      <c r="D885" s="106"/>
      <c r="E885" s="106"/>
      <c r="F885" s="106"/>
      <c r="G885" s="106"/>
      <c r="H885" s="106"/>
      <c r="I885" s="106"/>
      <c r="J885" s="106"/>
      <c r="K885" s="106"/>
      <c r="L885" s="106"/>
      <c r="M885" s="106"/>
      <c r="N885" s="106"/>
      <c r="O885" s="106"/>
      <c r="P885" s="106"/>
      <c r="Q885" s="106"/>
    </row>
    <row r="886" spans="1:17">
      <c r="A886" s="105"/>
      <c r="B886" s="105"/>
      <c r="C886" s="106"/>
      <c r="D886" s="106"/>
      <c r="E886" s="106"/>
      <c r="F886" s="106"/>
      <c r="G886" s="106"/>
      <c r="H886" s="106"/>
      <c r="I886" s="106"/>
      <c r="J886" s="106"/>
      <c r="K886" s="106"/>
      <c r="L886" s="106"/>
      <c r="M886" s="106"/>
      <c r="N886" s="106"/>
      <c r="O886" s="106"/>
      <c r="P886" s="106"/>
      <c r="Q886" s="106"/>
    </row>
    <row r="887" spans="1:17">
      <c r="A887" s="105"/>
      <c r="B887" s="105"/>
      <c r="C887" s="106"/>
      <c r="D887" s="106"/>
      <c r="E887" s="106"/>
      <c r="F887" s="106"/>
      <c r="G887" s="106"/>
      <c r="H887" s="106"/>
      <c r="I887" s="106"/>
      <c r="J887" s="106"/>
      <c r="K887" s="106"/>
      <c r="L887" s="106"/>
      <c r="M887" s="106"/>
      <c r="N887" s="106"/>
      <c r="O887" s="106"/>
      <c r="P887" s="106"/>
      <c r="Q887" s="106"/>
    </row>
    <row r="888" spans="1:17">
      <c r="A888" s="105"/>
      <c r="B888" s="105"/>
      <c r="C888" s="106"/>
      <c r="D888" s="106"/>
      <c r="E888" s="106"/>
      <c r="F888" s="106"/>
      <c r="G888" s="106"/>
      <c r="H888" s="106"/>
      <c r="I888" s="106"/>
      <c r="J888" s="106"/>
      <c r="K888" s="106"/>
      <c r="L888" s="106"/>
      <c r="M888" s="106"/>
      <c r="N888" s="106"/>
      <c r="O888" s="106"/>
      <c r="P888" s="106"/>
      <c r="Q888" s="106"/>
    </row>
    <row r="889" spans="1:17">
      <c r="A889" s="105"/>
      <c r="B889" s="105"/>
      <c r="C889" s="106"/>
      <c r="D889" s="106"/>
      <c r="E889" s="106"/>
      <c r="F889" s="106"/>
      <c r="G889" s="106"/>
      <c r="H889" s="106"/>
      <c r="I889" s="106"/>
      <c r="J889" s="106"/>
      <c r="K889" s="106"/>
      <c r="L889" s="106"/>
      <c r="M889" s="106"/>
      <c r="N889" s="106"/>
      <c r="O889" s="106"/>
      <c r="P889" s="106"/>
      <c r="Q889" s="106"/>
    </row>
    <row r="890" spans="1:17">
      <c r="A890" s="105"/>
      <c r="B890" s="105"/>
      <c r="C890" s="106"/>
      <c r="D890" s="106"/>
      <c r="E890" s="106"/>
      <c r="F890" s="106"/>
      <c r="G890" s="106"/>
      <c r="H890" s="106"/>
      <c r="I890" s="106"/>
      <c r="J890" s="106"/>
      <c r="K890" s="106"/>
      <c r="L890" s="106"/>
      <c r="M890" s="106"/>
      <c r="N890" s="106"/>
      <c r="O890" s="106"/>
      <c r="P890" s="106"/>
      <c r="Q890" s="106"/>
    </row>
    <row r="891" spans="1:17">
      <c r="A891" s="105"/>
      <c r="B891" s="105"/>
      <c r="C891" s="106"/>
      <c r="D891" s="106"/>
      <c r="E891" s="106"/>
      <c r="F891" s="106"/>
      <c r="G891" s="106"/>
      <c r="H891" s="106"/>
      <c r="I891" s="106"/>
      <c r="J891" s="106"/>
      <c r="K891" s="106"/>
      <c r="L891" s="106"/>
      <c r="M891" s="106"/>
      <c r="N891" s="106"/>
      <c r="O891" s="106"/>
      <c r="P891" s="106"/>
      <c r="Q891" s="106"/>
    </row>
    <row r="892" spans="1:17">
      <c r="A892" s="105"/>
      <c r="B892" s="105"/>
      <c r="C892" s="106"/>
      <c r="D892" s="106"/>
      <c r="E892" s="106"/>
      <c r="F892" s="106"/>
      <c r="G892" s="106"/>
      <c r="H892" s="106"/>
      <c r="I892" s="106"/>
      <c r="J892" s="106"/>
      <c r="K892" s="106"/>
      <c r="L892" s="106"/>
      <c r="M892" s="106"/>
      <c r="N892" s="106"/>
      <c r="O892" s="106"/>
      <c r="P892" s="106"/>
      <c r="Q892" s="106"/>
    </row>
    <row r="893" spans="1:17">
      <c r="A893" s="105"/>
      <c r="B893" s="105"/>
      <c r="C893" s="106"/>
      <c r="D893" s="106"/>
      <c r="E893" s="106"/>
      <c r="F893" s="106"/>
      <c r="G893" s="106"/>
      <c r="H893" s="106"/>
      <c r="I893" s="106"/>
      <c r="J893" s="106"/>
      <c r="K893" s="106"/>
      <c r="L893" s="106"/>
      <c r="M893" s="106"/>
      <c r="N893" s="106"/>
      <c r="O893" s="106"/>
      <c r="P893" s="106"/>
      <c r="Q893" s="106"/>
    </row>
    <row r="894" spans="1:17">
      <c r="A894" s="105"/>
      <c r="B894" s="105"/>
      <c r="C894" s="106"/>
      <c r="D894" s="106"/>
      <c r="E894" s="106"/>
      <c r="F894" s="106"/>
      <c r="G894" s="106"/>
      <c r="H894" s="106"/>
      <c r="I894" s="106"/>
      <c r="J894" s="106"/>
      <c r="K894" s="106"/>
      <c r="L894" s="106"/>
      <c r="M894" s="106"/>
      <c r="N894" s="106"/>
      <c r="O894" s="106"/>
      <c r="P894" s="106"/>
      <c r="Q894" s="106"/>
    </row>
    <row r="895" spans="1:17">
      <c r="A895" s="105"/>
      <c r="B895" s="105"/>
      <c r="C895" s="106"/>
      <c r="D895" s="106"/>
      <c r="E895" s="106"/>
      <c r="F895" s="106"/>
      <c r="G895" s="106"/>
      <c r="H895" s="106"/>
      <c r="I895" s="106"/>
      <c r="J895" s="106"/>
      <c r="K895" s="106"/>
      <c r="L895" s="106"/>
      <c r="M895" s="106"/>
      <c r="N895" s="106"/>
      <c r="O895" s="106"/>
      <c r="P895" s="106"/>
      <c r="Q895" s="106"/>
    </row>
    <row r="896" spans="1:17">
      <c r="A896" s="105"/>
      <c r="B896" s="105"/>
      <c r="C896" s="106"/>
      <c r="D896" s="106"/>
      <c r="E896" s="106"/>
      <c r="F896" s="106"/>
      <c r="G896" s="106"/>
      <c r="H896" s="106"/>
      <c r="I896" s="106"/>
      <c r="J896" s="106"/>
      <c r="K896" s="106"/>
      <c r="L896" s="106"/>
      <c r="M896" s="106"/>
      <c r="N896" s="106"/>
      <c r="O896" s="106"/>
      <c r="P896" s="106"/>
      <c r="Q896" s="106"/>
    </row>
    <row r="897" spans="1:17">
      <c r="A897" s="105"/>
      <c r="B897" s="105"/>
      <c r="C897" s="106"/>
      <c r="D897" s="106"/>
      <c r="E897" s="106"/>
      <c r="F897" s="106"/>
      <c r="G897" s="106"/>
      <c r="H897" s="106"/>
      <c r="I897" s="106"/>
      <c r="J897" s="106"/>
      <c r="K897" s="106"/>
      <c r="L897" s="106"/>
      <c r="M897" s="106"/>
      <c r="N897" s="106"/>
      <c r="O897" s="106"/>
      <c r="P897" s="106"/>
      <c r="Q897" s="106"/>
    </row>
    <row r="898" spans="1:17">
      <c r="A898" s="105"/>
      <c r="B898" s="105"/>
      <c r="C898" s="106"/>
      <c r="D898" s="106"/>
      <c r="E898" s="106"/>
      <c r="F898" s="106"/>
      <c r="G898" s="106"/>
      <c r="H898" s="106"/>
      <c r="I898" s="106"/>
      <c r="J898" s="106"/>
      <c r="K898" s="106"/>
      <c r="L898" s="106"/>
      <c r="M898" s="106"/>
      <c r="N898" s="106"/>
      <c r="O898" s="106"/>
      <c r="P898" s="106"/>
      <c r="Q898" s="106"/>
    </row>
    <row r="900" spans="1:17">
      <c r="A900" s="105"/>
      <c r="B900" s="105"/>
      <c r="C900" s="106"/>
      <c r="D900" s="106"/>
      <c r="E900" s="106"/>
      <c r="F900" s="106"/>
      <c r="G900" s="106"/>
      <c r="H900" s="106"/>
      <c r="I900" s="106"/>
      <c r="J900" s="106"/>
      <c r="K900" s="106"/>
      <c r="L900" s="106"/>
      <c r="M900" s="106"/>
      <c r="N900" s="106"/>
      <c r="O900" s="106"/>
      <c r="P900" s="106"/>
      <c r="Q900" s="106"/>
    </row>
    <row r="901" spans="1:17">
      <c r="A901" s="105"/>
      <c r="B901" s="105"/>
    </row>
    <row r="902" spans="1:17">
      <c r="A902" s="105"/>
      <c r="B902" s="105"/>
      <c r="C902" s="106"/>
      <c r="D902" s="106"/>
      <c r="E902" s="106"/>
      <c r="F902" s="106"/>
      <c r="G902" s="106"/>
      <c r="H902" s="106"/>
      <c r="I902" s="106"/>
      <c r="J902" s="106"/>
      <c r="K902" s="106"/>
      <c r="L902" s="106"/>
      <c r="M902" s="106"/>
      <c r="N902" s="106"/>
      <c r="O902" s="106"/>
      <c r="P902" s="106"/>
      <c r="Q902" s="106"/>
    </row>
    <row r="903" spans="1:17">
      <c r="A903" s="105"/>
      <c r="B903" s="105"/>
      <c r="C903" s="106"/>
      <c r="D903" s="106"/>
      <c r="E903" s="106"/>
      <c r="F903" s="106"/>
      <c r="G903" s="106"/>
      <c r="H903" s="106"/>
      <c r="I903" s="106"/>
      <c r="J903" s="106"/>
      <c r="K903" s="106"/>
      <c r="L903" s="106"/>
      <c r="M903" s="106"/>
      <c r="N903" s="106"/>
      <c r="O903" s="106"/>
      <c r="P903" s="106"/>
      <c r="Q903" s="106"/>
    </row>
    <row r="904" spans="1:17">
      <c r="A904" s="105"/>
      <c r="B904" s="105"/>
      <c r="C904" s="106"/>
      <c r="D904" s="106"/>
      <c r="E904" s="106"/>
      <c r="F904" s="106"/>
      <c r="G904" s="106"/>
      <c r="H904" s="106"/>
      <c r="I904" s="106"/>
      <c r="J904" s="106"/>
      <c r="K904" s="106"/>
      <c r="L904" s="106"/>
      <c r="M904" s="106"/>
      <c r="N904" s="106"/>
      <c r="O904" s="106"/>
      <c r="P904" s="106"/>
      <c r="Q904" s="106"/>
    </row>
    <row r="905" spans="1:17">
      <c r="A905" s="105"/>
      <c r="B905" s="105"/>
      <c r="C905" s="106"/>
      <c r="D905" s="106"/>
      <c r="E905" s="106"/>
      <c r="F905" s="106"/>
      <c r="G905" s="106"/>
      <c r="H905" s="106"/>
      <c r="I905" s="106"/>
      <c r="J905" s="106"/>
      <c r="K905" s="106"/>
      <c r="L905" s="106"/>
      <c r="M905" s="106"/>
      <c r="N905" s="106"/>
      <c r="O905" s="106"/>
      <c r="P905" s="106"/>
      <c r="Q905" s="106"/>
    </row>
    <row r="906" spans="1:17">
      <c r="A906" s="105"/>
      <c r="B906" s="105"/>
      <c r="C906" s="106"/>
      <c r="D906" s="106"/>
      <c r="E906" s="106"/>
      <c r="F906" s="106"/>
      <c r="G906" s="106"/>
      <c r="H906" s="106"/>
      <c r="I906" s="106"/>
      <c r="J906" s="106"/>
      <c r="K906" s="106"/>
      <c r="L906" s="106"/>
      <c r="M906" s="106"/>
      <c r="N906" s="106"/>
      <c r="O906" s="106"/>
      <c r="P906" s="106"/>
      <c r="Q906" s="106"/>
    </row>
    <row r="907" spans="1:17">
      <c r="A907" s="105"/>
      <c r="B907" s="105"/>
      <c r="C907" s="106"/>
      <c r="D907" s="106"/>
      <c r="E907" s="106"/>
      <c r="F907" s="106"/>
      <c r="G907" s="106"/>
      <c r="H907" s="106"/>
      <c r="I907" s="106"/>
      <c r="J907" s="106"/>
      <c r="K907" s="106"/>
      <c r="L907" s="106"/>
      <c r="M907" s="106"/>
      <c r="N907" s="106"/>
      <c r="O907" s="106"/>
      <c r="P907" s="106"/>
      <c r="Q907" s="106"/>
    </row>
    <row r="908" spans="1:17">
      <c r="A908" s="105"/>
      <c r="B908" s="105"/>
      <c r="C908" s="106"/>
      <c r="D908" s="106"/>
      <c r="E908" s="106"/>
      <c r="F908" s="106"/>
      <c r="G908" s="106"/>
      <c r="H908" s="106"/>
      <c r="I908" s="106"/>
      <c r="J908" s="106"/>
      <c r="K908" s="106"/>
      <c r="L908" s="106"/>
      <c r="M908" s="106"/>
      <c r="N908" s="106"/>
      <c r="O908" s="106"/>
      <c r="P908" s="106"/>
      <c r="Q908" s="106"/>
    </row>
    <row r="909" spans="1:17">
      <c r="A909" s="105"/>
      <c r="B909" s="105"/>
      <c r="C909" s="106"/>
      <c r="D909" s="106"/>
      <c r="E909" s="106"/>
      <c r="F909" s="106"/>
      <c r="G909" s="106"/>
      <c r="H909" s="106"/>
      <c r="I909" s="106"/>
      <c r="J909" s="106"/>
      <c r="K909" s="106"/>
      <c r="L909" s="106"/>
      <c r="M909" s="106"/>
      <c r="N909" s="106"/>
      <c r="O909" s="106"/>
      <c r="P909" s="106"/>
      <c r="Q909" s="106"/>
    </row>
    <row r="910" spans="1:17">
      <c r="A910" s="105"/>
      <c r="B910" s="105"/>
      <c r="C910" s="106"/>
      <c r="D910" s="106"/>
      <c r="E910" s="106"/>
      <c r="F910" s="106"/>
      <c r="G910" s="106"/>
      <c r="H910" s="106"/>
      <c r="I910" s="106"/>
      <c r="J910" s="106"/>
      <c r="K910" s="106"/>
      <c r="L910" s="106"/>
      <c r="M910" s="106"/>
      <c r="N910" s="106"/>
      <c r="O910" s="106"/>
      <c r="P910" s="106"/>
      <c r="Q910" s="106"/>
    </row>
    <row r="911" spans="1:17">
      <c r="A911" s="105"/>
      <c r="B911" s="105"/>
      <c r="C911" s="106"/>
      <c r="D911" s="106"/>
      <c r="E911" s="106"/>
      <c r="F911" s="106"/>
      <c r="G911" s="106"/>
      <c r="H911" s="106"/>
      <c r="I911" s="106"/>
      <c r="J911" s="106"/>
      <c r="K911" s="106"/>
      <c r="L911" s="106"/>
      <c r="M911" s="106"/>
      <c r="N911" s="106"/>
      <c r="O911" s="106"/>
      <c r="P911" s="106"/>
      <c r="Q911" s="106"/>
    </row>
    <row r="912" spans="1:17">
      <c r="A912" s="105"/>
      <c r="B912" s="105"/>
      <c r="C912" s="106"/>
      <c r="D912" s="106"/>
      <c r="E912" s="106"/>
      <c r="F912" s="106"/>
      <c r="G912" s="106"/>
      <c r="H912" s="106"/>
      <c r="I912" s="106"/>
      <c r="J912" s="106"/>
      <c r="K912" s="106"/>
      <c r="L912" s="106"/>
      <c r="M912" s="106"/>
      <c r="N912" s="106"/>
      <c r="O912" s="106"/>
      <c r="P912" s="106"/>
      <c r="Q912" s="106"/>
    </row>
    <row r="913" spans="1:17">
      <c r="A913" s="105"/>
      <c r="B913" s="105"/>
      <c r="C913" s="106"/>
      <c r="D913" s="106"/>
      <c r="E913" s="106"/>
      <c r="F913" s="106"/>
      <c r="G913" s="106"/>
      <c r="H913" s="106"/>
      <c r="I913" s="106"/>
      <c r="J913" s="106"/>
      <c r="K913" s="106"/>
      <c r="L913" s="106"/>
      <c r="M913" s="106"/>
      <c r="N913" s="106"/>
      <c r="O913" s="106"/>
      <c r="P913" s="106"/>
      <c r="Q913" s="106"/>
    </row>
    <row r="914" spans="1:17">
      <c r="A914" s="105"/>
      <c r="B914" s="105"/>
      <c r="C914" s="106"/>
      <c r="D914" s="106"/>
      <c r="E914" s="106"/>
      <c r="F914" s="106"/>
      <c r="G914" s="106"/>
      <c r="H914" s="106"/>
      <c r="I914" s="106"/>
      <c r="J914" s="106"/>
      <c r="K914" s="106"/>
      <c r="L914" s="106"/>
      <c r="M914" s="106"/>
      <c r="N914" s="106"/>
      <c r="O914" s="106"/>
      <c r="P914" s="106"/>
      <c r="Q914" s="106"/>
    </row>
    <row r="915" spans="1:17">
      <c r="A915" s="105"/>
      <c r="B915" s="105"/>
      <c r="C915" s="106"/>
      <c r="D915" s="106"/>
      <c r="E915" s="106"/>
      <c r="F915" s="106"/>
      <c r="G915" s="106"/>
      <c r="H915" s="106"/>
      <c r="I915" s="106"/>
      <c r="J915" s="106"/>
      <c r="K915" s="106"/>
      <c r="L915" s="106"/>
      <c r="M915" s="106"/>
      <c r="N915" s="106"/>
      <c r="O915" s="106"/>
      <c r="P915" s="106"/>
      <c r="Q915" s="106"/>
    </row>
    <row r="916" spans="1:17">
      <c r="A916" s="105"/>
      <c r="B916" s="105"/>
      <c r="C916" s="106"/>
      <c r="D916" s="106"/>
      <c r="E916" s="106"/>
      <c r="F916" s="106"/>
      <c r="G916" s="106"/>
      <c r="H916" s="106"/>
      <c r="I916" s="106"/>
      <c r="J916" s="106"/>
      <c r="K916" s="106"/>
      <c r="L916" s="106"/>
      <c r="M916" s="106"/>
      <c r="N916" s="106"/>
      <c r="O916" s="106"/>
      <c r="P916" s="106"/>
      <c r="Q916" s="106"/>
    </row>
    <row r="917" spans="1:17">
      <c r="A917" s="105"/>
      <c r="B917" s="105"/>
      <c r="C917" s="106"/>
      <c r="D917" s="106"/>
      <c r="E917" s="106"/>
      <c r="F917" s="106"/>
      <c r="G917" s="106"/>
      <c r="H917" s="106"/>
      <c r="I917" s="106"/>
      <c r="J917" s="106"/>
      <c r="K917" s="106"/>
      <c r="L917" s="106"/>
      <c r="M917" s="106"/>
      <c r="N917" s="106"/>
      <c r="O917" s="106"/>
      <c r="P917" s="106"/>
      <c r="Q917" s="106"/>
    </row>
    <row r="918" spans="1:17">
      <c r="A918" s="105"/>
      <c r="B918" s="105"/>
      <c r="C918" s="106"/>
      <c r="D918" s="106"/>
      <c r="E918" s="106"/>
      <c r="F918" s="106"/>
      <c r="G918" s="106"/>
      <c r="H918" s="106"/>
      <c r="I918" s="106"/>
      <c r="J918" s="106"/>
      <c r="K918" s="106"/>
      <c r="L918" s="106"/>
      <c r="M918" s="106"/>
      <c r="N918" s="106"/>
      <c r="O918" s="106"/>
      <c r="P918" s="106"/>
      <c r="Q918" s="106"/>
    </row>
    <row r="919" spans="1:17">
      <c r="A919" s="105"/>
      <c r="B919" s="105"/>
      <c r="C919" s="106"/>
      <c r="D919" s="106"/>
      <c r="E919" s="106"/>
      <c r="F919" s="106"/>
      <c r="G919" s="106"/>
      <c r="H919" s="106"/>
      <c r="I919" s="106"/>
      <c r="J919" s="106"/>
      <c r="K919" s="106"/>
      <c r="L919" s="106"/>
      <c r="M919" s="106"/>
      <c r="N919" s="106"/>
      <c r="O919" s="106"/>
      <c r="P919" s="106"/>
      <c r="Q919" s="106"/>
    </row>
    <row r="921" spans="1:17">
      <c r="A921" s="105"/>
      <c r="B921" s="105"/>
      <c r="C921" s="106"/>
      <c r="D921" s="106"/>
      <c r="E921" s="106"/>
      <c r="F921" s="106"/>
      <c r="G921" s="106"/>
      <c r="H921" s="106"/>
      <c r="I921" s="106"/>
      <c r="J921" s="106"/>
      <c r="K921" s="106"/>
      <c r="L921" s="106"/>
      <c r="M921" s="106"/>
      <c r="N921" s="106"/>
      <c r="O921" s="106"/>
      <c r="P921" s="106"/>
      <c r="Q921" s="106"/>
    </row>
    <row r="922" spans="1:17">
      <c r="A922" s="105"/>
      <c r="B922" s="105"/>
    </row>
    <row r="923" spans="1:17">
      <c r="A923" s="105"/>
      <c r="B923" s="105"/>
      <c r="C923" s="106"/>
      <c r="D923" s="106"/>
      <c r="E923" s="106"/>
      <c r="F923" s="106"/>
      <c r="G923" s="106"/>
      <c r="H923" s="106"/>
      <c r="I923" s="106"/>
      <c r="J923" s="106"/>
      <c r="K923" s="106"/>
      <c r="L923" s="106"/>
      <c r="M923" s="106"/>
      <c r="N923" s="106"/>
      <c r="O923" s="106"/>
      <c r="P923" s="106"/>
      <c r="Q923" s="106"/>
    </row>
    <row r="924" spans="1:17">
      <c r="A924" s="105"/>
      <c r="B924" s="105"/>
      <c r="C924" s="106"/>
      <c r="D924" s="106"/>
      <c r="E924" s="106"/>
      <c r="F924" s="106"/>
      <c r="G924" s="106"/>
      <c r="H924" s="106"/>
      <c r="I924" s="106"/>
      <c r="J924" s="106"/>
      <c r="K924" s="106"/>
      <c r="L924" s="106"/>
      <c r="M924" s="106"/>
      <c r="N924" s="106"/>
      <c r="O924" s="106"/>
      <c r="P924" s="106"/>
      <c r="Q924" s="106"/>
    </row>
    <row r="925" spans="1:17">
      <c r="A925" s="105"/>
      <c r="B925" s="105"/>
      <c r="C925" s="106"/>
      <c r="D925" s="106"/>
      <c r="E925" s="106"/>
      <c r="F925" s="106"/>
      <c r="G925" s="106"/>
      <c r="H925" s="106"/>
      <c r="I925" s="106"/>
      <c r="J925" s="106"/>
      <c r="K925" s="106"/>
      <c r="L925" s="106"/>
      <c r="M925" s="106"/>
      <c r="N925" s="106"/>
      <c r="O925" s="106"/>
      <c r="P925" s="106"/>
      <c r="Q925" s="106"/>
    </row>
    <row r="926" spans="1:17">
      <c r="A926" s="105"/>
      <c r="B926" s="105"/>
      <c r="C926" s="106"/>
      <c r="D926" s="106"/>
      <c r="E926" s="106"/>
      <c r="F926" s="106"/>
      <c r="G926" s="106"/>
      <c r="H926" s="106"/>
      <c r="I926" s="106"/>
      <c r="J926" s="106"/>
      <c r="K926" s="106"/>
      <c r="L926" s="106"/>
      <c r="M926" s="106"/>
      <c r="N926" s="106"/>
      <c r="O926" s="106"/>
      <c r="P926" s="106"/>
      <c r="Q926" s="106"/>
    </row>
    <row r="927" spans="1:17">
      <c r="A927" s="105"/>
      <c r="B927" s="105"/>
      <c r="C927" s="106"/>
      <c r="D927" s="106"/>
      <c r="E927" s="106"/>
      <c r="F927" s="106"/>
      <c r="G927" s="106"/>
      <c r="H927" s="106"/>
      <c r="I927" s="106"/>
      <c r="J927" s="106"/>
      <c r="K927" s="106"/>
      <c r="L927" s="106"/>
      <c r="M927" s="106"/>
      <c r="N927" s="106"/>
      <c r="O927" s="106"/>
      <c r="P927" s="106"/>
      <c r="Q927" s="106"/>
    </row>
    <row r="928" spans="1:17">
      <c r="A928" s="105"/>
      <c r="B928" s="105"/>
      <c r="C928" s="106"/>
      <c r="D928" s="106"/>
      <c r="E928" s="106"/>
      <c r="F928" s="106"/>
      <c r="G928" s="106"/>
      <c r="H928" s="106"/>
      <c r="I928" s="106"/>
      <c r="J928" s="106"/>
      <c r="K928" s="106"/>
      <c r="L928" s="106"/>
      <c r="M928" s="106"/>
      <c r="N928" s="106"/>
      <c r="O928" s="106"/>
      <c r="P928" s="106"/>
      <c r="Q928" s="106"/>
    </row>
    <row r="929" spans="1:17">
      <c r="A929" s="105"/>
      <c r="B929" s="105"/>
      <c r="C929" s="106"/>
      <c r="D929" s="106"/>
      <c r="E929" s="106"/>
      <c r="F929" s="106"/>
      <c r="G929" s="106"/>
      <c r="H929" s="106"/>
      <c r="I929" s="106"/>
      <c r="J929" s="106"/>
      <c r="K929" s="106"/>
      <c r="L929" s="106"/>
      <c r="M929" s="106"/>
      <c r="N929" s="106"/>
      <c r="O929" s="106"/>
      <c r="P929" s="106"/>
      <c r="Q929" s="106"/>
    </row>
    <row r="930" spans="1:17">
      <c r="A930" s="105"/>
      <c r="B930" s="105"/>
      <c r="C930" s="106"/>
      <c r="D930" s="106"/>
      <c r="E930" s="106"/>
      <c r="F930" s="106"/>
      <c r="G930" s="106"/>
      <c r="H930" s="106"/>
      <c r="I930" s="106"/>
      <c r="J930" s="106"/>
      <c r="K930" s="106"/>
      <c r="L930" s="106"/>
      <c r="M930" s="106"/>
      <c r="N930" s="106"/>
      <c r="O930" s="106"/>
      <c r="P930" s="106"/>
      <c r="Q930" s="106"/>
    </row>
    <row r="931" spans="1:17">
      <c r="A931" s="105"/>
      <c r="B931" s="105"/>
      <c r="C931" s="106"/>
      <c r="D931" s="106"/>
      <c r="E931" s="106"/>
      <c r="F931" s="106"/>
      <c r="G931" s="106"/>
      <c r="H931" s="106"/>
      <c r="I931" s="106"/>
      <c r="J931" s="106"/>
      <c r="K931" s="106"/>
      <c r="L931" s="106"/>
      <c r="M931" s="106"/>
      <c r="N931" s="106"/>
      <c r="O931" s="106"/>
      <c r="P931" s="106"/>
      <c r="Q931" s="106"/>
    </row>
    <row r="932" spans="1:17">
      <c r="A932" s="105"/>
      <c r="B932" s="105"/>
      <c r="C932" s="106"/>
      <c r="D932" s="106"/>
      <c r="E932" s="106"/>
      <c r="F932" s="106"/>
      <c r="G932" s="106"/>
      <c r="H932" s="106"/>
      <c r="I932" s="106"/>
      <c r="J932" s="106"/>
      <c r="K932" s="106"/>
      <c r="L932" s="106"/>
      <c r="M932" s="106"/>
      <c r="N932" s="106"/>
      <c r="O932" s="106"/>
      <c r="P932" s="106"/>
      <c r="Q932" s="106"/>
    </row>
    <row r="933" spans="1:17">
      <c r="A933" s="105"/>
      <c r="B933" s="105"/>
      <c r="C933" s="106"/>
      <c r="D933" s="106"/>
      <c r="E933" s="106"/>
      <c r="F933" s="106"/>
      <c r="G933" s="106"/>
      <c r="H933" s="106"/>
      <c r="I933" s="106"/>
      <c r="J933" s="106"/>
      <c r="K933" s="106"/>
      <c r="L933" s="106"/>
      <c r="M933" s="106"/>
      <c r="N933" s="106"/>
      <c r="O933" s="106"/>
      <c r="P933" s="106"/>
      <c r="Q933" s="106"/>
    </row>
    <row r="934" spans="1:17">
      <c r="A934" s="105"/>
      <c r="B934" s="105"/>
      <c r="C934" s="106"/>
      <c r="D934" s="106"/>
      <c r="E934" s="106"/>
      <c r="F934" s="106"/>
      <c r="G934" s="106"/>
      <c r="H934" s="106"/>
      <c r="I934" s="106"/>
      <c r="J934" s="106"/>
      <c r="K934" s="106"/>
      <c r="L934" s="106"/>
      <c r="M934" s="106"/>
      <c r="N934" s="106"/>
      <c r="O934" s="106"/>
      <c r="P934" s="106"/>
      <c r="Q934" s="106"/>
    </row>
    <row r="935" spans="1:17">
      <c r="A935" s="105"/>
      <c r="B935" s="105"/>
      <c r="C935" s="106"/>
      <c r="D935" s="106"/>
      <c r="E935" s="106"/>
      <c r="F935" s="106"/>
      <c r="G935" s="106"/>
      <c r="H935" s="106"/>
      <c r="I935" s="106"/>
      <c r="J935" s="106"/>
      <c r="K935" s="106"/>
      <c r="L935" s="106"/>
      <c r="M935" s="106"/>
      <c r="N935" s="106"/>
      <c r="O935" s="106"/>
      <c r="P935" s="106"/>
      <c r="Q935" s="106"/>
    </row>
    <row r="936" spans="1:17">
      <c r="A936" s="105"/>
      <c r="B936" s="105"/>
      <c r="C936" s="106"/>
      <c r="D936" s="106"/>
      <c r="E936" s="106"/>
      <c r="F936" s="106"/>
      <c r="G936" s="106"/>
      <c r="H936" s="106"/>
      <c r="I936" s="106"/>
      <c r="J936" s="106"/>
      <c r="K936" s="106"/>
      <c r="L936" s="106"/>
      <c r="M936" s="106"/>
      <c r="N936" s="106"/>
      <c r="O936" s="106"/>
      <c r="P936" s="106"/>
      <c r="Q936" s="106"/>
    </row>
    <row r="937" spans="1:17">
      <c r="A937" s="105"/>
      <c r="B937" s="105"/>
      <c r="C937" s="106"/>
      <c r="D937" s="106"/>
      <c r="E937" s="106"/>
      <c r="F937" s="106"/>
      <c r="G937" s="106"/>
      <c r="H937" s="106"/>
      <c r="I937" s="106"/>
      <c r="J937" s="106"/>
      <c r="K937" s="106"/>
      <c r="L937" s="106"/>
      <c r="M937" s="106"/>
      <c r="N937" s="106"/>
      <c r="O937" s="106"/>
      <c r="P937" s="106"/>
      <c r="Q937" s="106"/>
    </row>
    <row r="938" spans="1:17">
      <c r="A938" s="105"/>
      <c r="B938" s="105"/>
      <c r="C938" s="106"/>
      <c r="D938" s="106"/>
      <c r="E938" s="106"/>
      <c r="F938" s="106"/>
      <c r="G938" s="106"/>
      <c r="H938" s="106"/>
      <c r="I938" s="106"/>
      <c r="J938" s="106"/>
      <c r="K938" s="106"/>
      <c r="L938" s="106"/>
      <c r="M938" s="106"/>
      <c r="N938" s="106"/>
      <c r="O938" s="106"/>
      <c r="P938" s="106"/>
      <c r="Q938" s="106"/>
    </row>
    <row r="939" spans="1:17">
      <c r="A939" s="105"/>
      <c r="B939" s="105"/>
      <c r="C939" s="106"/>
      <c r="D939" s="106"/>
      <c r="E939" s="106"/>
      <c r="F939" s="106"/>
      <c r="G939" s="106"/>
      <c r="H939" s="106"/>
      <c r="I939" s="106"/>
      <c r="J939" s="106"/>
      <c r="K939" s="106"/>
      <c r="L939" s="106"/>
      <c r="M939" s="106"/>
      <c r="N939" s="106"/>
      <c r="O939" s="106"/>
      <c r="P939" s="106"/>
      <c r="Q939" s="106"/>
    </row>
    <row r="940" spans="1:17">
      <c r="A940" s="105"/>
      <c r="B940" s="105"/>
      <c r="C940" s="106"/>
      <c r="D940" s="106"/>
      <c r="E940" s="106"/>
      <c r="F940" s="106"/>
      <c r="G940" s="106"/>
      <c r="H940" s="106"/>
      <c r="I940" s="106"/>
      <c r="J940" s="106"/>
      <c r="K940" s="106"/>
      <c r="L940" s="106"/>
      <c r="M940" s="106"/>
      <c r="N940" s="106"/>
      <c r="O940" s="106"/>
      <c r="P940" s="106"/>
      <c r="Q940" s="106"/>
    </row>
    <row r="942" spans="1:17">
      <c r="A942" s="105"/>
      <c r="B942" s="105"/>
      <c r="C942" s="104"/>
      <c r="D942" s="104"/>
      <c r="E942" s="104"/>
      <c r="F942" s="104"/>
      <c r="G942" s="104"/>
      <c r="H942" s="104"/>
      <c r="I942" s="104"/>
      <c r="J942" s="104"/>
      <c r="K942" s="104"/>
      <c r="L942" s="104"/>
      <c r="M942" s="104"/>
      <c r="N942" s="104"/>
      <c r="O942" s="104"/>
      <c r="P942" s="104"/>
      <c r="Q942" s="104"/>
    </row>
    <row r="943" spans="1:17">
      <c r="A943" s="105"/>
      <c r="B943" s="105"/>
    </row>
    <row r="944" spans="1:17">
      <c r="A944" s="105"/>
      <c r="B944" s="105"/>
      <c r="C944" s="106"/>
      <c r="D944" s="106"/>
      <c r="E944" s="106"/>
      <c r="F944" s="106"/>
      <c r="G944" s="106"/>
      <c r="H944" s="106"/>
      <c r="I944" s="106"/>
      <c r="J944" s="106"/>
      <c r="K944" s="106"/>
      <c r="L944" s="106"/>
      <c r="M944" s="106"/>
      <c r="N944" s="106"/>
      <c r="O944" s="106"/>
      <c r="P944" s="106"/>
      <c r="Q944" s="106"/>
    </row>
    <row r="945" spans="1:17">
      <c r="A945" s="105"/>
      <c r="B945" s="105"/>
      <c r="C945" s="106"/>
      <c r="D945" s="106"/>
      <c r="E945" s="106"/>
      <c r="F945" s="106"/>
      <c r="G945" s="106"/>
      <c r="H945" s="106"/>
      <c r="I945" s="106"/>
      <c r="J945" s="106"/>
      <c r="K945" s="106"/>
      <c r="L945" s="106"/>
      <c r="M945" s="106"/>
      <c r="N945" s="106"/>
      <c r="O945" s="106"/>
      <c r="P945" s="106"/>
      <c r="Q945" s="106"/>
    </row>
    <row r="946" spans="1:17">
      <c r="A946" s="105"/>
      <c r="B946" s="105"/>
      <c r="C946" s="106"/>
      <c r="D946" s="106"/>
      <c r="E946" s="106"/>
      <c r="F946" s="106"/>
      <c r="G946" s="106"/>
      <c r="H946" s="106"/>
      <c r="I946" s="106"/>
      <c r="J946" s="106"/>
      <c r="K946" s="106"/>
      <c r="L946" s="106"/>
      <c r="M946" s="106"/>
      <c r="N946" s="106"/>
      <c r="O946" s="106"/>
      <c r="P946" s="106"/>
      <c r="Q946" s="106"/>
    </row>
    <row r="947" spans="1:17">
      <c r="A947" s="105"/>
      <c r="B947" s="105"/>
      <c r="C947" s="106"/>
      <c r="D947" s="106"/>
      <c r="E947" s="106"/>
      <c r="F947" s="106"/>
      <c r="G947" s="106"/>
      <c r="H947" s="106"/>
      <c r="I947" s="106"/>
      <c r="J947" s="106"/>
      <c r="K947" s="106"/>
      <c r="L947" s="106"/>
      <c r="M947" s="106"/>
      <c r="N947" s="106"/>
      <c r="O947" s="106"/>
      <c r="P947" s="106"/>
      <c r="Q947" s="106"/>
    </row>
    <row r="948" spans="1:17">
      <c r="A948" s="105"/>
      <c r="B948" s="105"/>
      <c r="C948" s="106"/>
      <c r="D948" s="106"/>
      <c r="E948" s="106"/>
      <c r="F948" s="106"/>
      <c r="G948" s="106"/>
      <c r="H948" s="106"/>
      <c r="I948" s="106"/>
      <c r="J948" s="106"/>
      <c r="K948" s="106"/>
      <c r="L948" s="106"/>
      <c r="M948" s="106"/>
      <c r="N948" s="106"/>
      <c r="O948" s="106"/>
      <c r="P948" s="106"/>
      <c r="Q948" s="106"/>
    </row>
    <row r="949" spans="1:17">
      <c r="A949" s="105"/>
      <c r="B949" s="105"/>
      <c r="C949" s="106"/>
      <c r="D949" s="106"/>
      <c r="E949" s="106"/>
      <c r="F949" s="106"/>
      <c r="G949" s="106"/>
      <c r="H949" s="106"/>
      <c r="I949" s="106"/>
      <c r="J949" s="106"/>
      <c r="K949" s="106"/>
      <c r="L949" s="106"/>
      <c r="M949" s="106"/>
      <c r="N949" s="106"/>
      <c r="O949" s="106"/>
      <c r="P949" s="106"/>
      <c r="Q949" s="106"/>
    </row>
    <row r="950" spans="1:17">
      <c r="A950" s="105"/>
      <c r="B950" s="105"/>
      <c r="C950" s="106"/>
      <c r="D950" s="106"/>
      <c r="E950" s="106"/>
      <c r="F950" s="106"/>
      <c r="G950" s="106"/>
      <c r="H950" s="106"/>
      <c r="I950" s="106"/>
      <c r="J950" s="106"/>
      <c r="K950" s="106"/>
      <c r="L950" s="106"/>
      <c r="M950" s="106"/>
      <c r="N950" s="106"/>
      <c r="O950" s="106"/>
      <c r="P950" s="106"/>
      <c r="Q950" s="106"/>
    </row>
    <row r="951" spans="1:17">
      <c r="A951" s="105"/>
      <c r="B951" s="105"/>
      <c r="C951" s="106"/>
      <c r="D951" s="106"/>
      <c r="E951" s="106"/>
      <c r="F951" s="106"/>
      <c r="G951" s="106"/>
      <c r="H951" s="106"/>
      <c r="I951" s="106"/>
      <c r="J951" s="106"/>
      <c r="K951" s="106"/>
      <c r="L951" s="106"/>
      <c r="M951" s="106"/>
      <c r="N951" s="106"/>
      <c r="O951" s="106"/>
      <c r="P951" s="106"/>
      <c r="Q951" s="106"/>
    </row>
    <row r="952" spans="1:17">
      <c r="A952" s="105"/>
      <c r="B952" s="105"/>
      <c r="C952" s="106"/>
      <c r="D952" s="106"/>
      <c r="E952" s="106"/>
      <c r="F952" s="106"/>
      <c r="G952" s="106"/>
      <c r="H952" s="106"/>
      <c r="I952" s="106"/>
      <c r="J952" s="106"/>
      <c r="K952" s="106"/>
      <c r="L952" s="106"/>
      <c r="M952" s="106"/>
      <c r="N952" s="106"/>
      <c r="O952" s="106"/>
      <c r="P952" s="106"/>
      <c r="Q952" s="106"/>
    </row>
    <row r="953" spans="1:17">
      <c r="A953" s="105"/>
      <c r="B953" s="105"/>
      <c r="C953" s="106"/>
      <c r="D953" s="106"/>
      <c r="E953" s="106"/>
      <c r="F953" s="106"/>
      <c r="G953" s="106"/>
      <c r="H953" s="106"/>
      <c r="I953" s="106"/>
      <c r="J953" s="106"/>
      <c r="K953" s="106"/>
      <c r="L953" s="106"/>
      <c r="M953" s="106"/>
      <c r="N953" s="106"/>
      <c r="O953" s="106"/>
      <c r="P953" s="106"/>
      <c r="Q953" s="106"/>
    </row>
    <row r="954" spans="1:17">
      <c r="A954" s="105"/>
      <c r="B954" s="105"/>
      <c r="C954" s="106"/>
      <c r="D954" s="106"/>
      <c r="E954" s="106"/>
      <c r="F954" s="106"/>
      <c r="G954" s="106"/>
      <c r="H954" s="106"/>
      <c r="I954" s="106"/>
      <c r="J954" s="106"/>
      <c r="K954" s="106"/>
      <c r="L954" s="106"/>
      <c r="M954" s="106"/>
      <c r="N954" s="106"/>
      <c r="O954" s="106"/>
      <c r="P954" s="106"/>
      <c r="Q954" s="106"/>
    </row>
    <row r="955" spans="1:17">
      <c r="A955" s="105"/>
      <c r="B955" s="105"/>
      <c r="C955" s="106"/>
      <c r="D955" s="106"/>
      <c r="E955" s="106"/>
      <c r="F955" s="106"/>
      <c r="G955" s="106"/>
      <c r="H955" s="106"/>
      <c r="I955" s="106"/>
      <c r="J955" s="106"/>
      <c r="K955" s="106"/>
      <c r="L955" s="106"/>
      <c r="M955" s="106"/>
      <c r="N955" s="106"/>
      <c r="O955" s="106"/>
      <c r="P955" s="106"/>
      <c r="Q955" s="106"/>
    </row>
    <row r="956" spans="1:17">
      <c r="A956" s="105"/>
      <c r="B956" s="105"/>
      <c r="C956" s="106"/>
      <c r="D956" s="106"/>
      <c r="E956" s="106"/>
      <c r="F956" s="106"/>
      <c r="G956" s="106"/>
      <c r="H956" s="106"/>
      <c r="I956" s="106"/>
      <c r="J956" s="106"/>
      <c r="K956" s="106"/>
      <c r="L956" s="106"/>
      <c r="M956" s="106"/>
      <c r="N956" s="106"/>
      <c r="O956" s="106"/>
      <c r="P956" s="106"/>
      <c r="Q956" s="106"/>
    </row>
    <row r="957" spans="1:17">
      <c r="A957" s="105"/>
      <c r="B957" s="105"/>
      <c r="C957" s="106"/>
      <c r="D957" s="106"/>
      <c r="E957" s="106"/>
      <c r="F957" s="106"/>
      <c r="G957" s="106"/>
      <c r="H957" s="106"/>
      <c r="I957" s="106"/>
      <c r="J957" s="106"/>
      <c r="K957" s="106"/>
      <c r="L957" s="106"/>
      <c r="M957" s="106"/>
      <c r="N957" s="106"/>
      <c r="O957" s="106"/>
      <c r="P957" s="106"/>
      <c r="Q957" s="106"/>
    </row>
    <row r="958" spans="1:17">
      <c r="A958" s="105"/>
      <c r="B958" s="105"/>
      <c r="C958" s="106"/>
      <c r="D958" s="106"/>
      <c r="E958" s="106"/>
      <c r="F958" s="106"/>
      <c r="G958" s="106"/>
      <c r="H958" s="106"/>
      <c r="I958" s="106"/>
      <c r="J958" s="106"/>
      <c r="K958" s="106"/>
      <c r="L958" s="106"/>
      <c r="M958" s="106"/>
      <c r="N958" s="106"/>
      <c r="O958" s="106"/>
      <c r="P958" s="106"/>
      <c r="Q958" s="106"/>
    </row>
    <row r="959" spans="1:17">
      <c r="A959" s="105"/>
      <c r="B959" s="105"/>
      <c r="C959" s="106"/>
      <c r="D959" s="106"/>
      <c r="E959" s="106"/>
      <c r="F959" s="106"/>
      <c r="G959" s="106"/>
      <c r="H959" s="106"/>
      <c r="I959" s="106"/>
      <c r="J959" s="106"/>
      <c r="K959" s="106"/>
      <c r="L959" s="106"/>
      <c r="M959" s="106"/>
      <c r="N959" s="106"/>
      <c r="O959" s="106"/>
      <c r="P959" s="106"/>
      <c r="Q959" s="106"/>
    </row>
    <row r="960" spans="1:17">
      <c r="A960" s="105"/>
      <c r="B960" s="105"/>
      <c r="C960" s="106"/>
      <c r="D960" s="106"/>
      <c r="E960" s="106"/>
      <c r="F960" s="106"/>
      <c r="G960" s="106"/>
      <c r="H960" s="106"/>
      <c r="I960" s="106"/>
      <c r="J960" s="106"/>
      <c r="K960" s="106"/>
      <c r="L960" s="106"/>
      <c r="M960" s="106"/>
      <c r="N960" s="106"/>
      <c r="O960" s="106"/>
      <c r="P960" s="106"/>
      <c r="Q960" s="106"/>
    </row>
    <row r="961" spans="1:17">
      <c r="A961" s="105"/>
      <c r="B961" s="105"/>
      <c r="C961" s="104"/>
      <c r="D961" s="104"/>
      <c r="E961" s="104"/>
      <c r="F961" s="104"/>
      <c r="G961" s="104"/>
      <c r="H961" s="104"/>
      <c r="I961" s="104"/>
      <c r="J961" s="104"/>
      <c r="K961" s="104"/>
      <c r="L961" s="104"/>
      <c r="M961" s="104"/>
      <c r="N961" s="104"/>
      <c r="O961" s="104"/>
      <c r="P961" s="104"/>
      <c r="Q961" s="104"/>
    </row>
    <row r="963" spans="1:17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</row>
    <row r="964" spans="1:17">
      <c r="A964" s="105"/>
      <c r="B964" s="105"/>
    </row>
    <row r="968" spans="1:17">
      <c r="A968" s="105"/>
      <c r="B968" s="105"/>
    </row>
    <row r="970" spans="1:17">
      <c r="A970" s="105"/>
      <c r="B970" s="105"/>
    </row>
    <row r="971" spans="1:17">
      <c r="A971" s="105"/>
      <c r="B971" s="105"/>
    </row>
    <row r="972" spans="1:17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</row>
    <row r="973" spans="1:17">
      <c r="C973" s="105"/>
      <c r="D973" s="105"/>
    </row>
    <row r="974" spans="1:17"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</row>
    <row r="975" spans="1:17">
      <c r="D975" s="105"/>
      <c r="E975" s="105"/>
      <c r="F975" s="105"/>
      <c r="G975" s="105"/>
      <c r="H975" s="105"/>
      <c r="I975" s="105"/>
      <c r="J975" s="105"/>
      <c r="K975" s="105"/>
      <c r="L975" s="105"/>
      <c r="M975" s="105"/>
      <c r="N975" s="105"/>
      <c r="O975" s="105"/>
      <c r="P975" s="105"/>
      <c r="Q975" s="105"/>
    </row>
    <row r="976" spans="1:17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</row>
    <row r="978" spans="1:17">
      <c r="A978" s="105"/>
      <c r="B978" s="105"/>
      <c r="C978" s="104"/>
      <c r="D978" s="104"/>
      <c r="E978" s="104"/>
      <c r="F978" s="104"/>
      <c r="G978" s="104"/>
      <c r="H978" s="104"/>
      <c r="I978" s="104"/>
      <c r="J978" s="104"/>
      <c r="K978" s="104"/>
      <c r="L978" s="104"/>
      <c r="M978" s="104"/>
      <c r="N978" s="104"/>
      <c r="O978" s="104"/>
      <c r="P978" s="104"/>
      <c r="Q978" s="104"/>
    </row>
    <row r="980" spans="1:17">
      <c r="A980" s="105"/>
      <c r="B980" s="105"/>
    </row>
    <row r="981" spans="1:17">
      <c r="A981" s="105"/>
      <c r="B981" s="105"/>
      <c r="C981" s="106"/>
      <c r="D981" s="106"/>
      <c r="E981" s="106"/>
      <c r="F981" s="106"/>
      <c r="G981" s="106"/>
      <c r="H981" s="106"/>
      <c r="I981" s="106"/>
      <c r="J981" s="106"/>
      <c r="K981" s="106"/>
      <c r="L981" s="106"/>
      <c r="M981" s="106"/>
      <c r="N981" s="106"/>
      <c r="O981" s="106"/>
      <c r="P981" s="106"/>
      <c r="Q981" s="106"/>
    </row>
    <row r="982" spans="1:17">
      <c r="A982" s="105"/>
      <c r="B982" s="105"/>
      <c r="C982" s="106"/>
      <c r="D982" s="106"/>
      <c r="E982" s="106"/>
      <c r="F982" s="106"/>
      <c r="G982" s="106"/>
      <c r="H982" s="106"/>
      <c r="I982" s="106"/>
      <c r="J982" s="106"/>
      <c r="K982" s="106"/>
      <c r="L982" s="106"/>
      <c r="M982" s="106"/>
      <c r="N982" s="106"/>
      <c r="O982" s="106"/>
      <c r="P982" s="106"/>
      <c r="Q982" s="106"/>
    </row>
    <row r="983" spans="1:17">
      <c r="A983" s="105"/>
      <c r="B983" s="105"/>
      <c r="C983" s="106"/>
      <c r="D983" s="106"/>
      <c r="E983" s="106"/>
      <c r="F983" s="106"/>
      <c r="G983" s="106"/>
      <c r="H983" s="106"/>
      <c r="I983" s="106"/>
      <c r="J983" s="106"/>
      <c r="K983" s="106"/>
      <c r="L983" s="106"/>
      <c r="M983" s="106"/>
      <c r="N983" s="106"/>
      <c r="O983" s="106"/>
      <c r="P983" s="106"/>
      <c r="Q983" s="106"/>
    </row>
    <row r="984" spans="1:17">
      <c r="A984" s="105"/>
      <c r="B984" s="105"/>
      <c r="C984" s="106"/>
      <c r="D984" s="106"/>
      <c r="E984" s="106"/>
      <c r="F984" s="106"/>
      <c r="G984" s="106"/>
      <c r="H984" s="106"/>
      <c r="I984" s="106"/>
      <c r="J984" s="106"/>
      <c r="K984" s="106"/>
      <c r="L984" s="106"/>
      <c r="M984" s="106"/>
      <c r="N984" s="106"/>
      <c r="O984" s="106"/>
      <c r="P984" s="106"/>
      <c r="Q984" s="106"/>
    </row>
    <row r="985" spans="1:17">
      <c r="A985" s="105"/>
      <c r="B985" s="105"/>
      <c r="C985" s="106"/>
      <c r="D985" s="106"/>
      <c r="E985" s="106"/>
      <c r="F985" s="106"/>
      <c r="G985" s="106"/>
      <c r="H985" s="106"/>
      <c r="I985" s="106"/>
      <c r="J985" s="106"/>
      <c r="K985" s="106"/>
      <c r="L985" s="106"/>
      <c r="M985" s="106"/>
      <c r="N985" s="106"/>
      <c r="O985" s="106"/>
      <c r="P985" s="106"/>
      <c r="Q985" s="106"/>
    </row>
    <row r="986" spans="1:17">
      <c r="A986" s="105"/>
      <c r="B986" s="105"/>
      <c r="C986" s="106"/>
      <c r="D986" s="106"/>
      <c r="E986" s="106"/>
      <c r="F986" s="106"/>
      <c r="G986" s="106"/>
      <c r="H986" s="106"/>
      <c r="I986" s="106"/>
      <c r="J986" s="106"/>
      <c r="K986" s="106"/>
      <c r="L986" s="106"/>
      <c r="M986" s="106"/>
      <c r="N986" s="106"/>
      <c r="O986" s="106"/>
      <c r="P986" s="106"/>
      <c r="Q986" s="106"/>
    </row>
    <row r="987" spans="1:17">
      <c r="A987" s="105"/>
      <c r="B987" s="105"/>
      <c r="C987" s="106"/>
      <c r="D987" s="106"/>
      <c r="E987" s="106"/>
      <c r="F987" s="106"/>
      <c r="G987" s="106"/>
      <c r="H987" s="106"/>
      <c r="I987" s="106"/>
      <c r="J987" s="106"/>
      <c r="K987" s="106"/>
      <c r="L987" s="106"/>
      <c r="M987" s="106"/>
      <c r="N987" s="106"/>
      <c r="O987" s="106"/>
      <c r="P987" s="106"/>
      <c r="Q987" s="106"/>
    </row>
    <row r="988" spans="1:17">
      <c r="A988" s="105"/>
      <c r="B988" s="105"/>
      <c r="C988" s="106"/>
      <c r="D988" s="106"/>
      <c r="E988" s="106"/>
      <c r="F988" s="106"/>
      <c r="G988" s="106"/>
      <c r="H988" s="106"/>
      <c r="I988" s="106"/>
      <c r="J988" s="106"/>
      <c r="K988" s="106"/>
      <c r="L988" s="106"/>
      <c r="M988" s="106"/>
      <c r="N988" s="106"/>
      <c r="O988" s="106"/>
      <c r="P988" s="106"/>
      <c r="Q988" s="106"/>
    </row>
    <row r="989" spans="1:17">
      <c r="A989" s="105"/>
      <c r="B989" s="105"/>
      <c r="C989" s="106"/>
      <c r="D989" s="106"/>
      <c r="E989" s="106"/>
      <c r="F989" s="106"/>
      <c r="G989" s="106"/>
      <c r="H989" s="106"/>
      <c r="I989" s="106"/>
      <c r="J989" s="106"/>
      <c r="K989" s="106"/>
      <c r="L989" s="106"/>
      <c r="M989" s="106"/>
      <c r="N989" s="106"/>
      <c r="O989" s="106"/>
      <c r="P989" s="106"/>
      <c r="Q989" s="106"/>
    </row>
    <row r="990" spans="1:17">
      <c r="A990" s="105"/>
      <c r="B990" s="105"/>
      <c r="C990" s="106"/>
      <c r="D990" s="106"/>
      <c r="E990" s="106"/>
      <c r="F990" s="106"/>
      <c r="G990" s="106"/>
      <c r="H990" s="106"/>
      <c r="I990" s="106"/>
      <c r="J990" s="106"/>
      <c r="K990" s="106"/>
      <c r="L990" s="106"/>
      <c r="M990" s="106"/>
      <c r="N990" s="106"/>
      <c r="O990" s="106"/>
      <c r="P990" s="106"/>
      <c r="Q990" s="106"/>
    </row>
    <row r="991" spans="1:17">
      <c r="A991" s="105"/>
      <c r="B991" s="105"/>
      <c r="C991" s="106"/>
      <c r="D991" s="106"/>
      <c r="E991" s="106"/>
      <c r="F991" s="106"/>
      <c r="G991" s="106"/>
      <c r="H991" s="106"/>
      <c r="I991" s="106"/>
      <c r="J991" s="106"/>
      <c r="K991" s="106"/>
      <c r="L991" s="106"/>
      <c r="M991" s="106"/>
      <c r="N991" s="106"/>
      <c r="O991" s="106"/>
      <c r="P991" s="106"/>
      <c r="Q991" s="106"/>
    </row>
    <row r="992" spans="1:17">
      <c r="A992" s="105"/>
      <c r="B992" s="105"/>
      <c r="C992" s="106"/>
      <c r="D992" s="106"/>
      <c r="E992" s="106"/>
      <c r="F992" s="106"/>
      <c r="G992" s="106"/>
      <c r="H992" s="106"/>
      <c r="I992" s="106"/>
      <c r="J992" s="106"/>
      <c r="K992" s="106"/>
      <c r="L992" s="106"/>
      <c r="M992" s="106"/>
      <c r="N992" s="106"/>
      <c r="O992" s="106"/>
      <c r="P992" s="106"/>
      <c r="Q992" s="106"/>
    </row>
    <row r="993" spans="1:17">
      <c r="A993" s="105"/>
      <c r="B993" s="105"/>
      <c r="C993" s="106"/>
      <c r="D993" s="106"/>
      <c r="E993" s="106"/>
      <c r="F993" s="106"/>
      <c r="G993" s="106"/>
      <c r="H993" s="106"/>
      <c r="I993" s="106"/>
      <c r="J993" s="106"/>
      <c r="K993" s="106"/>
      <c r="L993" s="106"/>
      <c r="M993" s="106"/>
      <c r="N993" s="106"/>
      <c r="O993" s="106"/>
      <c r="P993" s="106"/>
      <c r="Q993" s="106"/>
    </row>
    <row r="994" spans="1:17">
      <c r="A994" s="105"/>
      <c r="B994" s="105"/>
      <c r="C994" s="106"/>
      <c r="D994" s="106"/>
      <c r="E994" s="106"/>
      <c r="F994" s="106"/>
      <c r="G994" s="106"/>
      <c r="H994" s="106"/>
      <c r="I994" s="106"/>
      <c r="J994" s="106"/>
      <c r="K994" s="106"/>
      <c r="L994" s="106"/>
      <c r="M994" s="106"/>
      <c r="N994" s="106"/>
      <c r="O994" s="106"/>
      <c r="P994" s="106"/>
      <c r="Q994" s="106"/>
    </row>
    <row r="995" spans="1:17">
      <c r="A995" s="105"/>
      <c r="B995" s="105"/>
      <c r="C995" s="106"/>
      <c r="D995" s="106"/>
      <c r="E995" s="106"/>
      <c r="F995" s="106"/>
      <c r="G995" s="106"/>
      <c r="H995" s="106"/>
      <c r="I995" s="106"/>
      <c r="J995" s="106"/>
      <c r="K995" s="106"/>
      <c r="L995" s="106"/>
      <c r="M995" s="106"/>
      <c r="N995" s="106"/>
      <c r="O995" s="106"/>
      <c r="P995" s="106"/>
      <c r="Q995" s="106"/>
    </row>
    <row r="996" spans="1:17">
      <c r="A996" s="105"/>
      <c r="B996" s="105"/>
      <c r="C996" s="106"/>
      <c r="D996" s="106"/>
      <c r="E996" s="106"/>
      <c r="F996" s="106"/>
      <c r="G996" s="106"/>
      <c r="H996" s="106"/>
      <c r="I996" s="106"/>
      <c r="J996" s="106"/>
      <c r="K996" s="106"/>
      <c r="L996" s="106"/>
      <c r="M996" s="106"/>
      <c r="N996" s="106"/>
      <c r="O996" s="106"/>
      <c r="P996" s="106"/>
      <c r="Q996" s="106"/>
    </row>
    <row r="997" spans="1:17">
      <c r="A997" s="105"/>
      <c r="B997" s="105"/>
      <c r="C997" s="106"/>
      <c r="D997" s="106"/>
      <c r="E997" s="106"/>
      <c r="F997" s="106"/>
      <c r="G997" s="106"/>
      <c r="H997" s="106"/>
      <c r="I997" s="106"/>
      <c r="J997" s="106"/>
      <c r="K997" s="106"/>
      <c r="L997" s="106"/>
      <c r="M997" s="106"/>
      <c r="N997" s="106"/>
      <c r="O997" s="106"/>
      <c r="P997" s="106"/>
      <c r="Q997" s="106"/>
    </row>
    <row r="998" spans="1:17">
      <c r="A998" s="105"/>
      <c r="B998" s="105"/>
      <c r="C998" s="104"/>
      <c r="D998" s="104"/>
      <c r="E998" s="104"/>
      <c r="F998" s="104"/>
      <c r="G998" s="104"/>
      <c r="H998" s="104"/>
      <c r="I998" s="104"/>
      <c r="J998" s="104"/>
      <c r="K998" s="104"/>
      <c r="L998" s="104"/>
      <c r="M998" s="104"/>
      <c r="N998" s="104"/>
      <c r="O998" s="104"/>
      <c r="P998" s="104"/>
      <c r="Q998" s="104"/>
    </row>
    <row r="1000" spans="1:17">
      <c r="A1000" s="105"/>
      <c r="B1000" s="105"/>
    </row>
    <row r="1001" spans="1:17">
      <c r="A1001" s="105"/>
      <c r="B1001" s="105"/>
      <c r="C1001" s="106"/>
      <c r="D1001" s="106"/>
      <c r="E1001" s="106"/>
      <c r="F1001" s="106"/>
      <c r="G1001" s="106"/>
      <c r="H1001" s="106"/>
      <c r="I1001" s="106"/>
      <c r="J1001" s="106"/>
      <c r="K1001" s="106"/>
      <c r="L1001" s="106"/>
      <c r="M1001" s="106"/>
      <c r="N1001" s="106"/>
      <c r="O1001" s="106"/>
      <c r="P1001" s="106"/>
      <c r="Q1001" s="106"/>
    </row>
    <row r="1002" spans="1:17">
      <c r="A1002" s="105"/>
      <c r="B1002" s="105"/>
    </row>
    <row r="1003" spans="1:17">
      <c r="A1003" s="105"/>
      <c r="B1003" s="105"/>
      <c r="C1003" s="106"/>
      <c r="D1003" s="106"/>
      <c r="E1003" s="106"/>
      <c r="F1003" s="106"/>
      <c r="G1003" s="106"/>
      <c r="H1003" s="106"/>
      <c r="I1003" s="106"/>
      <c r="J1003" s="106"/>
      <c r="K1003" s="106"/>
      <c r="L1003" s="106"/>
      <c r="M1003" s="106"/>
      <c r="N1003" s="106"/>
      <c r="O1003" s="106"/>
      <c r="P1003" s="106"/>
      <c r="Q1003" s="106"/>
    </row>
    <row r="1004" spans="1:17">
      <c r="A1004" s="105"/>
      <c r="B1004" s="105"/>
      <c r="C1004" s="106"/>
      <c r="D1004" s="106"/>
      <c r="E1004" s="106"/>
      <c r="F1004" s="106"/>
      <c r="G1004" s="106"/>
      <c r="H1004" s="106"/>
      <c r="I1004" s="106"/>
      <c r="J1004" s="106"/>
      <c r="K1004" s="106"/>
      <c r="L1004" s="106"/>
      <c r="M1004" s="106"/>
      <c r="N1004" s="106"/>
      <c r="O1004" s="106"/>
      <c r="P1004" s="106"/>
      <c r="Q1004" s="106"/>
    </row>
    <row r="1005" spans="1:17">
      <c r="A1005" s="105"/>
      <c r="B1005" s="105"/>
      <c r="C1005" s="106"/>
      <c r="D1005" s="106"/>
      <c r="E1005" s="106"/>
      <c r="F1005" s="106"/>
      <c r="G1005" s="106"/>
      <c r="H1005" s="106"/>
      <c r="I1005" s="106"/>
      <c r="J1005" s="106"/>
      <c r="K1005" s="106"/>
      <c r="L1005" s="106"/>
      <c r="M1005" s="106"/>
      <c r="N1005" s="106"/>
      <c r="O1005" s="106"/>
      <c r="P1005" s="106"/>
      <c r="Q1005" s="106"/>
    </row>
    <row r="1006" spans="1:17">
      <c r="A1006" s="105"/>
      <c r="B1006" s="105"/>
      <c r="C1006" s="106"/>
      <c r="D1006" s="106"/>
      <c r="E1006" s="106"/>
      <c r="F1006" s="106"/>
      <c r="G1006" s="106"/>
      <c r="H1006" s="106"/>
      <c r="I1006" s="106"/>
      <c r="J1006" s="106"/>
      <c r="K1006" s="106"/>
      <c r="L1006" s="106"/>
      <c r="M1006" s="106"/>
      <c r="N1006" s="106"/>
      <c r="O1006" s="106"/>
      <c r="P1006" s="106"/>
      <c r="Q1006" s="106"/>
    </row>
    <row r="1007" spans="1:17">
      <c r="A1007" s="105"/>
      <c r="B1007" s="105"/>
      <c r="C1007" s="106"/>
      <c r="D1007" s="106"/>
      <c r="E1007" s="106"/>
      <c r="F1007" s="106"/>
      <c r="G1007" s="106"/>
      <c r="H1007" s="106"/>
      <c r="I1007" s="106"/>
      <c r="J1007" s="106"/>
      <c r="K1007" s="106"/>
      <c r="L1007" s="106"/>
      <c r="M1007" s="106"/>
      <c r="N1007" s="106"/>
      <c r="O1007" s="106"/>
      <c r="P1007" s="106"/>
      <c r="Q1007" s="106"/>
    </row>
    <row r="1008" spans="1:17">
      <c r="A1008" s="105"/>
      <c r="B1008" s="105"/>
      <c r="C1008" s="106"/>
      <c r="D1008" s="106"/>
      <c r="E1008" s="106"/>
      <c r="F1008" s="106"/>
      <c r="G1008" s="106"/>
      <c r="H1008" s="106"/>
      <c r="I1008" s="106"/>
      <c r="J1008" s="106"/>
      <c r="K1008" s="106"/>
      <c r="L1008" s="106"/>
      <c r="M1008" s="106"/>
      <c r="N1008" s="106"/>
      <c r="O1008" s="106"/>
      <c r="P1008" s="106"/>
      <c r="Q1008" s="106"/>
    </row>
    <row r="1009" spans="1:17">
      <c r="A1009" s="105"/>
      <c r="B1009" s="105"/>
      <c r="C1009" s="106"/>
      <c r="D1009" s="106"/>
      <c r="E1009" s="106"/>
      <c r="F1009" s="106"/>
      <c r="G1009" s="106"/>
      <c r="H1009" s="106"/>
      <c r="I1009" s="106"/>
      <c r="J1009" s="106"/>
      <c r="K1009" s="106"/>
      <c r="L1009" s="106"/>
      <c r="M1009" s="106"/>
      <c r="N1009" s="106"/>
      <c r="O1009" s="106"/>
      <c r="P1009" s="106"/>
      <c r="Q1009" s="106"/>
    </row>
    <row r="1010" spans="1:17">
      <c r="A1010" s="105"/>
      <c r="B1010" s="105"/>
      <c r="C1010" s="106"/>
      <c r="D1010" s="106"/>
      <c r="E1010" s="106"/>
      <c r="F1010" s="106"/>
      <c r="G1010" s="106"/>
      <c r="H1010" s="106"/>
      <c r="I1010" s="106"/>
      <c r="J1010" s="106"/>
      <c r="K1010" s="106"/>
      <c r="L1010" s="106"/>
      <c r="M1010" s="106"/>
      <c r="N1010" s="106"/>
      <c r="O1010" s="106"/>
      <c r="P1010" s="106"/>
      <c r="Q1010" s="106"/>
    </row>
    <row r="1011" spans="1:17">
      <c r="A1011" s="105"/>
      <c r="B1011" s="105"/>
      <c r="C1011" s="106"/>
      <c r="D1011" s="106"/>
      <c r="E1011" s="106"/>
      <c r="F1011" s="106"/>
      <c r="G1011" s="106"/>
      <c r="H1011" s="106"/>
      <c r="I1011" s="106"/>
      <c r="J1011" s="106"/>
      <c r="K1011" s="106"/>
      <c r="L1011" s="106"/>
      <c r="M1011" s="106"/>
      <c r="N1011" s="106"/>
      <c r="O1011" s="106"/>
      <c r="P1011" s="106"/>
      <c r="Q1011" s="106"/>
    </row>
    <row r="1012" spans="1:17">
      <c r="A1012" s="105"/>
      <c r="B1012" s="105"/>
      <c r="C1012" s="106"/>
      <c r="D1012" s="106"/>
      <c r="E1012" s="106"/>
      <c r="F1012" s="106"/>
      <c r="G1012" s="106"/>
      <c r="H1012" s="106"/>
      <c r="I1012" s="106"/>
      <c r="J1012" s="106"/>
      <c r="K1012" s="106"/>
      <c r="L1012" s="106"/>
      <c r="M1012" s="106"/>
      <c r="N1012" s="106"/>
      <c r="O1012" s="106"/>
      <c r="P1012" s="106"/>
      <c r="Q1012" s="106"/>
    </row>
    <row r="1013" spans="1:17">
      <c r="A1013" s="105"/>
      <c r="B1013" s="105"/>
      <c r="C1013" s="106"/>
      <c r="D1013" s="106"/>
      <c r="E1013" s="106"/>
      <c r="F1013" s="106"/>
      <c r="G1013" s="106"/>
      <c r="H1013" s="106"/>
      <c r="I1013" s="106"/>
      <c r="J1013" s="106"/>
      <c r="K1013" s="106"/>
      <c r="L1013" s="106"/>
      <c r="M1013" s="106"/>
      <c r="N1013" s="106"/>
      <c r="O1013" s="106"/>
      <c r="P1013" s="106"/>
      <c r="Q1013" s="106"/>
    </row>
    <row r="1014" spans="1:17">
      <c r="A1014" s="105"/>
      <c r="B1014" s="105"/>
      <c r="C1014" s="106"/>
      <c r="D1014" s="106"/>
      <c r="E1014" s="106"/>
      <c r="F1014" s="106"/>
      <c r="G1014" s="106"/>
      <c r="H1014" s="106"/>
      <c r="I1014" s="106"/>
      <c r="J1014" s="106"/>
      <c r="K1014" s="106"/>
      <c r="L1014" s="106"/>
      <c r="M1014" s="106"/>
      <c r="N1014" s="106"/>
      <c r="O1014" s="106"/>
      <c r="P1014" s="106"/>
      <c r="Q1014" s="106"/>
    </row>
    <row r="1015" spans="1:17">
      <c r="A1015" s="105"/>
      <c r="B1015" s="105"/>
      <c r="C1015" s="106"/>
      <c r="D1015" s="106"/>
      <c r="E1015" s="106"/>
      <c r="F1015" s="106"/>
      <c r="G1015" s="106"/>
      <c r="H1015" s="106"/>
      <c r="I1015" s="106"/>
      <c r="J1015" s="106"/>
      <c r="K1015" s="106"/>
      <c r="L1015" s="106"/>
      <c r="M1015" s="106"/>
      <c r="N1015" s="106"/>
      <c r="O1015" s="106"/>
      <c r="P1015" s="106"/>
      <c r="Q1015" s="106"/>
    </row>
    <row r="1016" spans="1:17">
      <c r="A1016" s="105"/>
      <c r="B1016" s="105"/>
      <c r="C1016" s="106"/>
      <c r="D1016" s="106"/>
      <c r="E1016" s="106"/>
      <c r="F1016" s="106"/>
      <c r="G1016" s="106"/>
      <c r="H1016" s="106"/>
      <c r="I1016" s="106"/>
      <c r="J1016" s="106"/>
      <c r="K1016" s="106"/>
      <c r="L1016" s="106"/>
      <c r="M1016" s="106"/>
      <c r="N1016" s="106"/>
      <c r="O1016" s="106"/>
      <c r="P1016" s="106"/>
      <c r="Q1016" s="106"/>
    </row>
    <row r="1017" spans="1:17">
      <c r="A1017" s="105"/>
      <c r="B1017" s="105"/>
      <c r="C1017" s="106"/>
      <c r="D1017" s="106"/>
      <c r="E1017" s="106"/>
      <c r="F1017" s="106"/>
      <c r="G1017" s="106"/>
      <c r="H1017" s="106"/>
      <c r="I1017" s="106"/>
      <c r="J1017" s="106"/>
      <c r="K1017" s="106"/>
      <c r="L1017" s="106"/>
      <c r="M1017" s="106"/>
      <c r="N1017" s="106"/>
      <c r="O1017" s="106"/>
      <c r="P1017" s="106"/>
      <c r="Q1017" s="106"/>
    </row>
    <row r="1018" spans="1:17">
      <c r="A1018" s="105"/>
      <c r="B1018" s="105"/>
      <c r="C1018" s="106"/>
      <c r="D1018" s="106"/>
      <c r="E1018" s="106"/>
      <c r="F1018" s="106"/>
      <c r="G1018" s="106"/>
      <c r="H1018" s="106"/>
      <c r="I1018" s="106"/>
      <c r="J1018" s="106"/>
      <c r="K1018" s="106"/>
      <c r="L1018" s="106"/>
      <c r="M1018" s="106"/>
      <c r="N1018" s="106"/>
      <c r="O1018" s="106"/>
      <c r="P1018" s="106"/>
      <c r="Q1018" s="106"/>
    </row>
    <row r="1019" spans="1:17">
      <c r="A1019" s="105"/>
      <c r="B1019" s="105"/>
      <c r="C1019" s="106"/>
      <c r="D1019" s="106"/>
      <c r="E1019" s="106"/>
      <c r="F1019" s="106"/>
      <c r="G1019" s="106"/>
      <c r="H1019" s="106"/>
      <c r="I1019" s="106"/>
      <c r="J1019" s="106"/>
      <c r="K1019" s="106"/>
      <c r="L1019" s="106"/>
      <c r="M1019" s="106"/>
      <c r="N1019" s="106"/>
      <c r="O1019" s="106"/>
      <c r="P1019" s="106"/>
      <c r="Q1019" s="106"/>
    </row>
    <row r="1020" spans="1:17">
      <c r="A1020" s="105"/>
      <c r="B1020" s="105"/>
      <c r="C1020" s="106"/>
      <c r="D1020" s="106"/>
      <c r="E1020" s="106"/>
      <c r="F1020" s="106"/>
      <c r="G1020" s="106"/>
      <c r="H1020" s="106"/>
      <c r="I1020" s="106"/>
      <c r="J1020" s="106"/>
      <c r="K1020" s="106"/>
      <c r="L1020" s="106"/>
      <c r="M1020" s="106"/>
      <c r="N1020" s="106"/>
      <c r="O1020" s="106"/>
      <c r="P1020" s="106"/>
      <c r="Q1020" s="106"/>
    </row>
    <row r="1022" spans="1:17">
      <c r="A1022" s="105"/>
      <c r="B1022" s="105"/>
      <c r="C1022" s="106"/>
      <c r="D1022" s="106"/>
      <c r="E1022" s="106"/>
      <c r="F1022" s="106"/>
      <c r="G1022" s="106"/>
      <c r="H1022" s="106"/>
      <c r="I1022" s="106"/>
      <c r="J1022" s="106"/>
      <c r="K1022" s="106"/>
      <c r="L1022" s="106"/>
      <c r="M1022" s="106"/>
      <c r="N1022" s="106"/>
      <c r="O1022" s="106"/>
      <c r="P1022" s="106"/>
      <c r="Q1022" s="106"/>
    </row>
    <row r="1023" spans="1:17">
      <c r="A1023" s="105"/>
      <c r="B1023" s="105"/>
    </row>
    <row r="1024" spans="1:17">
      <c r="A1024" s="105"/>
      <c r="B1024" s="105"/>
      <c r="C1024" s="106"/>
      <c r="D1024" s="106"/>
      <c r="E1024" s="106"/>
      <c r="F1024" s="106"/>
      <c r="G1024" s="106"/>
      <c r="H1024" s="106"/>
      <c r="I1024" s="106"/>
      <c r="J1024" s="106"/>
      <c r="K1024" s="106"/>
      <c r="L1024" s="106"/>
      <c r="M1024" s="106"/>
      <c r="N1024" s="106"/>
      <c r="O1024" s="106"/>
      <c r="P1024" s="106"/>
      <c r="Q1024" s="106"/>
    </row>
    <row r="1025" spans="1:17">
      <c r="A1025" s="105"/>
      <c r="B1025" s="105"/>
      <c r="C1025" s="106"/>
      <c r="D1025" s="106"/>
      <c r="E1025" s="106"/>
      <c r="F1025" s="106"/>
      <c r="G1025" s="106"/>
      <c r="H1025" s="106"/>
      <c r="I1025" s="106"/>
      <c r="J1025" s="106"/>
      <c r="K1025" s="106"/>
      <c r="L1025" s="106"/>
      <c r="M1025" s="106"/>
      <c r="N1025" s="106"/>
      <c r="O1025" s="106"/>
      <c r="P1025" s="106"/>
      <c r="Q1025" s="106"/>
    </row>
    <row r="1026" spans="1:17">
      <c r="A1026" s="105"/>
      <c r="B1026" s="105"/>
      <c r="C1026" s="106"/>
      <c r="D1026" s="106"/>
      <c r="E1026" s="106"/>
      <c r="F1026" s="106"/>
      <c r="G1026" s="106"/>
      <c r="H1026" s="106"/>
      <c r="I1026" s="106"/>
      <c r="J1026" s="106"/>
      <c r="K1026" s="106"/>
      <c r="L1026" s="106"/>
      <c r="M1026" s="106"/>
      <c r="N1026" s="106"/>
      <c r="O1026" s="106"/>
      <c r="P1026" s="106"/>
      <c r="Q1026" s="106"/>
    </row>
    <row r="1027" spans="1:17">
      <c r="A1027" s="105"/>
      <c r="B1027" s="105"/>
      <c r="C1027" s="106"/>
      <c r="D1027" s="106"/>
      <c r="E1027" s="106"/>
      <c r="F1027" s="106"/>
      <c r="G1027" s="106"/>
      <c r="H1027" s="106"/>
      <c r="I1027" s="106"/>
      <c r="J1027" s="106"/>
      <c r="K1027" s="106"/>
      <c r="L1027" s="106"/>
      <c r="M1027" s="106"/>
      <c r="N1027" s="106"/>
      <c r="O1027" s="106"/>
      <c r="P1027" s="106"/>
      <c r="Q1027" s="106"/>
    </row>
    <row r="1028" spans="1:17">
      <c r="A1028" s="105"/>
      <c r="B1028" s="105"/>
      <c r="C1028" s="106"/>
      <c r="D1028" s="106"/>
      <c r="E1028" s="106"/>
      <c r="F1028" s="106"/>
      <c r="G1028" s="106"/>
      <c r="H1028" s="106"/>
      <c r="I1028" s="106"/>
      <c r="J1028" s="106"/>
      <c r="K1028" s="106"/>
      <c r="L1028" s="106"/>
      <c r="M1028" s="106"/>
      <c r="N1028" s="106"/>
      <c r="O1028" s="106"/>
      <c r="P1028" s="106"/>
      <c r="Q1028" s="106"/>
    </row>
    <row r="1029" spans="1:17">
      <c r="A1029" s="105"/>
      <c r="B1029" s="105"/>
      <c r="C1029" s="106"/>
      <c r="D1029" s="106"/>
      <c r="E1029" s="106"/>
      <c r="F1029" s="106"/>
      <c r="G1029" s="106"/>
      <c r="H1029" s="106"/>
      <c r="I1029" s="106"/>
      <c r="J1029" s="106"/>
      <c r="K1029" s="106"/>
      <c r="L1029" s="106"/>
      <c r="M1029" s="106"/>
      <c r="N1029" s="106"/>
      <c r="O1029" s="106"/>
      <c r="P1029" s="106"/>
      <c r="Q1029" s="106"/>
    </row>
    <row r="1030" spans="1:17">
      <c r="A1030" s="105"/>
      <c r="B1030" s="105"/>
      <c r="C1030" s="106"/>
      <c r="D1030" s="106"/>
      <c r="E1030" s="106"/>
      <c r="F1030" s="106"/>
      <c r="G1030" s="106"/>
      <c r="H1030" s="106"/>
      <c r="I1030" s="106"/>
      <c r="J1030" s="106"/>
      <c r="K1030" s="106"/>
      <c r="L1030" s="106"/>
      <c r="M1030" s="106"/>
      <c r="N1030" s="106"/>
      <c r="O1030" s="106"/>
      <c r="P1030" s="106"/>
      <c r="Q1030" s="106"/>
    </row>
    <row r="1031" spans="1:17">
      <c r="A1031" s="105"/>
      <c r="B1031" s="105"/>
      <c r="C1031" s="106"/>
      <c r="D1031" s="106"/>
      <c r="E1031" s="106"/>
      <c r="F1031" s="106"/>
      <c r="G1031" s="106"/>
      <c r="H1031" s="106"/>
      <c r="I1031" s="106"/>
      <c r="J1031" s="106"/>
      <c r="K1031" s="106"/>
      <c r="L1031" s="106"/>
      <c r="M1031" s="106"/>
      <c r="N1031" s="106"/>
      <c r="O1031" s="106"/>
      <c r="P1031" s="106"/>
      <c r="Q1031" s="106"/>
    </row>
    <row r="1032" spans="1:17">
      <c r="A1032" s="105"/>
      <c r="B1032" s="105"/>
      <c r="C1032" s="106"/>
      <c r="D1032" s="106"/>
      <c r="E1032" s="106"/>
      <c r="F1032" s="106"/>
      <c r="G1032" s="106"/>
      <c r="H1032" s="106"/>
      <c r="I1032" s="106"/>
      <c r="J1032" s="106"/>
      <c r="K1032" s="106"/>
      <c r="L1032" s="106"/>
      <c r="M1032" s="106"/>
      <c r="N1032" s="106"/>
      <c r="O1032" s="106"/>
      <c r="P1032" s="106"/>
      <c r="Q1032" s="106"/>
    </row>
    <row r="1033" spans="1:17">
      <c r="A1033" s="105"/>
      <c r="B1033" s="105"/>
      <c r="C1033" s="106"/>
      <c r="D1033" s="106"/>
      <c r="E1033" s="106"/>
      <c r="F1033" s="106"/>
      <c r="G1033" s="106"/>
      <c r="H1033" s="106"/>
      <c r="I1033" s="106"/>
      <c r="J1033" s="106"/>
      <c r="K1033" s="106"/>
      <c r="L1033" s="106"/>
      <c r="M1033" s="106"/>
      <c r="N1033" s="106"/>
      <c r="O1033" s="106"/>
      <c r="P1033" s="106"/>
      <c r="Q1033" s="106"/>
    </row>
    <row r="1034" spans="1:17">
      <c r="A1034" s="105"/>
      <c r="B1034" s="105"/>
      <c r="C1034" s="106"/>
      <c r="D1034" s="106"/>
      <c r="E1034" s="106"/>
      <c r="F1034" s="106"/>
      <c r="G1034" s="106"/>
      <c r="H1034" s="106"/>
      <c r="I1034" s="106"/>
      <c r="J1034" s="106"/>
      <c r="K1034" s="106"/>
      <c r="L1034" s="106"/>
      <c r="M1034" s="106"/>
      <c r="N1034" s="106"/>
      <c r="O1034" s="106"/>
      <c r="P1034" s="106"/>
      <c r="Q1034" s="106"/>
    </row>
    <row r="1035" spans="1:17">
      <c r="A1035" s="105"/>
      <c r="B1035" s="105"/>
      <c r="C1035" s="106"/>
      <c r="D1035" s="106"/>
      <c r="E1035" s="106"/>
      <c r="F1035" s="106"/>
      <c r="G1035" s="106"/>
      <c r="H1035" s="106"/>
      <c r="I1035" s="106"/>
      <c r="J1035" s="106"/>
      <c r="K1035" s="106"/>
      <c r="L1035" s="106"/>
      <c r="M1035" s="106"/>
      <c r="N1035" s="106"/>
      <c r="O1035" s="106"/>
      <c r="P1035" s="106"/>
      <c r="Q1035" s="106"/>
    </row>
    <row r="1036" spans="1:17">
      <c r="A1036" s="105"/>
      <c r="B1036" s="105"/>
      <c r="C1036" s="106"/>
      <c r="D1036" s="106"/>
      <c r="E1036" s="106"/>
      <c r="F1036" s="106"/>
      <c r="G1036" s="106"/>
      <c r="H1036" s="106"/>
      <c r="I1036" s="106"/>
      <c r="J1036" s="106"/>
      <c r="K1036" s="106"/>
      <c r="L1036" s="106"/>
      <c r="M1036" s="106"/>
      <c r="N1036" s="106"/>
      <c r="O1036" s="106"/>
      <c r="P1036" s="106"/>
      <c r="Q1036" s="106"/>
    </row>
    <row r="1037" spans="1:17">
      <c r="A1037" s="105"/>
      <c r="B1037" s="105"/>
      <c r="C1037" s="106"/>
      <c r="D1037" s="106"/>
      <c r="E1037" s="106"/>
      <c r="F1037" s="106"/>
      <c r="G1037" s="106"/>
      <c r="H1037" s="106"/>
      <c r="I1037" s="106"/>
      <c r="J1037" s="106"/>
      <c r="K1037" s="106"/>
      <c r="L1037" s="106"/>
      <c r="M1037" s="106"/>
      <c r="N1037" s="106"/>
      <c r="O1037" s="106"/>
      <c r="P1037" s="106"/>
      <c r="Q1037" s="106"/>
    </row>
    <row r="1038" spans="1:17">
      <c r="A1038" s="105"/>
      <c r="B1038" s="105"/>
      <c r="C1038" s="106"/>
      <c r="D1038" s="106"/>
      <c r="E1038" s="106"/>
      <c r="F1038" s="106"/>
      <c r="G1038" s="106"/>
      <c r="H1038" s="106"/>
      <c r="I1038" s="106"/>
      <c r="J1038" s="106"/>
      <c r="K1038" s="106"/>
      <c r="L1038" s="106"/>
      <c r="M1038" s="106"/>
      <c r="N1038" s="106"/>
      <c r="O1038" s="106"/>
      <c r="P1038" s="106"/>
      <c r="Q1038" s="106"/>
    </row>
    <row r="1039" spans="1:17">
      <c r="A1039" s="105"/>
      <c r="B1039" s="105"/>
      <c r="C1039" s="106"/>
      <c r="D1039" s="106"/>
      <c r="E1039" s="106"/>
      <c r="F1039" s="106"/>
      <c r="G1039" s="106"/>
      <c r="H1039" s="106"/>
      <c r="I1039" s="106"/>
      <c r="J1039" s="106"/>
      <c r="K1039" s="106"/>
      <c r="L1039" s="106"/>
      <c r="M1039" s="106"/>
      <c r="N1039" s="106"/>
      <c r="O1039" s="106"/>
      <c r="P1039" s="106"/>
      <c r="Q1039" s="106"/>
    </row>
    <row r="1040" spans="1:17">
      <c r="A1040" s="105"/>
      <c r="B1040" s="105"/>
      <c r="C1040" s="106"/>
      <c r="D1040" s="106"/>
      <c r="E1040" s="106"/>
      <c r="F1040" s="106"/>
      <c r="G1040" s="106"/>
      <c r="H1040" s="106"/>
      <c r="I1040" s="106"/>
      <c r="J1040" s="106"/>
      <c r="K1040" s="106"/>
      <c r="L1040" s="106"/>
      <c r="M1040" s="106"/>
      <c r="N1040" s="106"/>
      <c r="O1040" s="106"/>
      <c r="P1040" s="106"/>
      <c r="Q1040" s="106"/>
    </row>
    <row r="1041" spans="1:17">
      <c r="A1041" s="105"/>
      <c r="B1041" s="105"/>
      <c r="C1041" s="106"/>
      <c r="D1041" s="106"/>
      <c r="E1041" s="106"/>
      <c r="F1041" s="106"/>
      <c r="G1041" s="106"/>
      <c r="H1041" s="106"/>
      <c r="I1041" s="106"/>
      <c r="J1041" s="106"/>
      <c r="K1041" s="106"/>
      <c r="L1041" s="106"/>
      <c r="M1041" s="106"/>
      <c r="N1041" s="106"/>
      <c r="O1041" s="106"/>
      <c r="P1041" s="106"/>
      <c r="Q1041" s="106"/>
    </row>
    <row r="1043" spans="1:17">
      <c r="A1043" s="105"/>
      <c r="B1043" s="105"/>
      <c r="C1043" s="106"/>
      <c r="D1043" s="106"/>
      <c r="E1043" s="106"/>
      <c r="F1043" s="106"/>
      <c r="G1043" s="106"/>
      <c r="H1043" s="106"/>
      <c r="I1043" s="106"/>
      <c r="J1043" s="106"/>
      <c r="K1043" s="106"/>
      <c r="L1043" s="106"/>
      <c r="M1043" s="106"/>
      <c r="N1043" s="106"/>
      <c r="O1043" s="106"/>
      <c r="P1043" s="106"/>
      <c r="Q1043" s="106"/>
    </row>
    <row r="1044" spans="1:17">
      <c r="A1044" s="105"/>
      <c r="B1044" s="105"/>
    </row>
    <row r="1045" spans="1:17">
      <c r="A1045" s="105"/>
      <c r="B1045" s="105"/>
      <c r="C1045" s="106"/>
      <c r="D1045" s="106"/>
      <c r="E1045" s="106"/>
      <c r="F1045" s="106"/>
      <c r="G1045" s="106"/>
      <c r="H1045" s="106"/>
      <c r="I1045" s="106"/>
      <c r="J1045" s="106"/>
      <c r="K1045" s="106"/>
      <c r="L1045" s="106"/>
      <c r="M1045" s="106"/>
      <c r="N1045" s="106"/>
      <c r="O1045" s="106"/>
      <c r="P1045" s="106"/>
      <c r="Q1045" s="106"/>
    </row>
    <row r="1046" spans="1:17">
      <c r="A1046" s="105"/>
      <c r="B1046" s="105"/>
      <c r="C1046" s="106"/>
      <c r="D1046" s="106"/>
      <c r="E1046" s="106"/>
      <c r="F1046" s="106"/>
      <c r="G1046" s="106"/>
      <c r="H1046" s="106"/>
      <c r="I1046" s="106"/>
      <c r="J1046" s="106"/>
      <c r="K1046" s="106"/>
      <c r="L1046" s="106"/>
      <c r="M1046" s="106"/>
      <c r="N1046" s="106"/>
      <c r="O1046" s="106"/>
      <c r="P1046" s="106"/>
      <c r="Q1046" s="106"/>
    </row>
    <row r="1047" spans="1:17">
      <c r="A1047" s="105"/>
      <c r="B1047" s="105"/>
      <c r="C1047" s="106"/>
      <c r="D1047" s="106"/>
      <c r="E1047" s="106"/>
      <c r="F1047" s="106"/>
      <c r="G1047" s="106"/>
      <c r="H1047" s="106"/>
      <c r="I1047" s="106"/>
      <c r="J1047" s="106"/>
      <c r="K1047" s="106"/>
      <c r="L1047" s="106"/>
      <c r="M1047" s="106"/>
      <c r="N1047" s="106"/>
      <c r="O1047" s="106"/>
      <c r="P1047" s="106"/>
      <c r="Q1047" s="106"/>
    </row>
    <row r="1048" spans="1:17">
      <c r="A1048" s="105"/>
      <c r="B1048" s="105"/>
      <c r="C1048" s="106"/>
      <c r="D1048" s="106"/>
      <c r="E1048" s="106"/>
      <c r="F1048" s="106"/>
      <c r="G1048" s="106"/>
      <c r="H1048" s="106"/>
      <c r="I1048" s="106"/>
      <c r="J1048" s="106"/>
      <c r="K1048" s="106"/>
      <c r="L1048" s="106"/>
      <c r="M1048" s="106"/>
      <c r="N1048" s="106"/>
      <c r="O1048" s="106"/>
      <c r="P1048" s="106"/>
      <c r="Q1048" s="106"/>
    </row>
    <row r="1049" spans="1:17">
      <c r="A1049" s="105"/>
      <c r="B1049" s="105"/>
      <c r="C1049" s="106"/>
      <c r="D1049" s="106"/>
      <c r="E1049" s="106"/>
      <c r="F1049" s="106"/>
      <c r="G1049" s="106"/>
      <c r="H1049" s="106"/>
      <c r="I1049" s="106"/>
      <c r="J1049" s="106"/>
      <c r="K1049" s="106"/>
      <c r="L1049" s="106"/>
      <c r="M1049" s="106"/>
      <c r="N1049" s="106"/>
      <c r="O1049" s="106"/>
      <c r="P1049" s="106"/>
      <c r="Q1049" s="106"/>
    </row>
    <row r="1050" spans="1:17">
      <c r="A1050" s="105"/>
      <c r="B1050" s="105"/>
      <c r="C1050" s="106"/>
      <c r="D1050" s="106"/>
      <c r="E1050" s="106"/>
      <c r="F1050" s="106"/>
      <c r="G1050" s="106"/>
      <c r="H1050" s="106"/>
      <c r="I1050" s="106"/>
      <c r="J1050" s="106"/>
      <c r="K1050" s="106"/>
      <c r="L1050" s="106"/>
      <c r="M1050" s="106"/>
      <c r="N1050" s="106"/>
      <c r="O1050" s="106"/>
      <c r="P1050" s="106"/>
      <c r="Q1050" s="106"/>
    </row>
    <row r="1051" spans="1:17">
      <c r="A1051" s="105"/>
      <c r="B1051" s="105"/>
      <c r="C1051" s="106"/>
      <c r="D1051" s="106"/>
      <c r="E1051" s="106"/>
      <c r="F1051" s="106"/>
      <c r="G1051" s="106"/>
      <c r="H1051" s="106"/>
      <c r="I1051" s="106"/>
      <c r="J1051" s="106"/>
      <c r="K1051" s="106"/>
      <c r="L1051" s="106"/>
      <c r="M1051" s="106"/>
      <c r="N1051" s="106"/>
      <c r="O1051" s="106"/>
      <c r="P1051" s="106"/>
      <c r="Q1051" s="106"/>
    </row>
    <row r="1052" spans="1:17">
      <c r="A1052" s="105"/>
      <c r="B1052" s="105"/>
      <c r="C1052" s="106"/>
      <c r="D1052" s="106"/>
      <c r="E1052" s="106"/>
      <c r="F1052" s="106"/>
      <c r="G1052" s="106"/>
      <c r="H1052" s="106"/>
      <c r="I1052" s="106"/>
      <c r="J1052" s="106"/>
      <c r="K1052" s="106"/>
      <c r="L1052" s="106"/>
      <c r="M1052" s="106"/>
      <c r="N1052" s="106"/>
      <c r="O1052" s="106"/>
      <c r="P1052" s="106"/>
      <c r="Q1052" s="106"/>
    </row>
    <row r="1053" spans="1:17">
      <c r="A1053" s="105"/>
      <c r="B1053" s="105"/>
      <c r="C1053" s="106"/>
      <c r="D1053" s="106"/>
      <c r="E1053" s="106"/>
      <c r="F1053" s="106"/>
      <c r="G1053" s="106"/>
      <c r="H1053" s="106"/>
      <c r="I1053" s="106"/>
      <c r="J1053" s="106"/>
      <c r="K1053" s="106"/>
      <c r="L1053" s="106"/>
      <c r="M1053" s="106"/>
      <c r="N1053" s="106"/>
      <c r="O1053" s="106"/>
      <c r="P1053" s="106"/>
      <c r="Q1053" s="106"/>
    </row>
    <row r="1054" spans="1:17">
      <c r="A1054" s="105"/>
      <c r="B1054" s="105"/>
      <c r="C1054" s="106"/>
      <c r="D1054" s="106"/>
      <c r="E1054" s="106"/>
      <c r="F1054" s="106"/>
      <c r="G1054" s="106"/>
      <c r="H1054" s="106"/>
      <c r="I1054" s="106"/>
      <c r="J1054" s="106"/>
      <c r="K1054" s="106"/>
      <c r="L1054" s="106"/>
      <c r="M1054" s="106"/>
      <c r="N1054" s="106"/>
      <c r="O1054" s="106"/>
      <c r="P1054" s="106"/>
      <c r="Q1054" s="106"/>
    </row>
    <row r="1055" spans="1:17">
      <c r="A1055" s="105"/>
      <c r="B1055" s="105"/>
      <c r="C1055" s="106"/>
      <c r="D1055" s="106"/>
      <c r="E1055" s="106"/>
      <c r="F1055" s="106"/>
      <c r="G1055" s="106"/>
      <c r="H1055" s="106"/>
      <c r="I1055" s="106"/>
      <c r="J1055" s="106"/>
      <c r="K1055" s="106"/>
      <c r="L1055" s="106"/>
      <c r="M1055" s="106"/>
      <c r="N1055" s="106"/>
      <c r="O1055" s="106"/>
      <c r="P1055" s="106"/>
      <c r="Q1055" s="106"/>
    </row>
    <row r="1056" spans="1:17">
      <c r="A1056" s="105"/>
      <c r="B1056" s="105"/>
      <c r="C1056" s="106"/>
      <c r="D1056" s="106"/>
      <c r="E1056" s="106"/>
      <c r="F1056" s="106"/>
      <c r="G1056" s="106"/>
      <c r="H1056" s="106"/>
      <c r="I1056" s="106"/>
      <c r="J1056" s="106"/>
      <c r="K1056" s="106"/>
      <c r="L1056" s="106"/>
      <c r="M1056" s="106"/>
      <c r="N1056" s="106"/>
      <c r="O1056" s="106"/>
      <c r="P1056" s="106"/>
      <c r="Q1056" s="106"/>
    </row>
    <row r="1057" spans="1:17">
      <c r="A1057" s="105"/>
      <c r="B1057" s="105"/>
      <c r="C1057" s="106"/>
      <c r="D1057" s="106"/>
      <c r="E1057" s="106"/>
      <c r="F1057" s="106"/>
      <c r="G1057" s="106"/>
      <c r="H1057" s="106"/>
      <c r="I1057" s="106"/>
      <c r="J1057" s="106"/>
      <c r="K1057" s="106"/>
      <c r="L1057" s="106"/>
      <c r="M1057" s="106"/>
      <c r="N1057" s="106"/>
      <c r="O1057" s="106"/>
      <c r="P1057" s="106"/>
      <c r="Q1057" s="106"/>
    </row>
    <row r="1058" spans="1:17">
      <c r="A1058" s="105"/>
      <c r="B1058" s="105"/>
      <c r="C1058" s="106"/>
      <c r="D1058" s="106"/>
      <c r="E1058" s="106"/>
      <c r="F1058" s="106"/>
      <c r="G1058" s="106"/>
      <c r="H1058" s="106"/>
      <c r="I1058" s="106"/>
      <c r="J1058" s="106"/>
      <c r="K1058" s="106"/>
      <c r="L1058" s="106"/>
      <c r="M1058" s="106"/>
      <c r="N1058" s="106"/>
      <c r="O1058" s="106"/>
      <c r="P1058" s="106"/>
      <c r="Q1058" s="106"/>
    </row>
    <row r="1059" spans="1:17">
      <c r="A1059" s="105"/>
      <c r="B1059" s="105"/>
      <c r="C1059" s="106"/>
      <c r="D1059" s="106"/>
      <c r="E1059" s="106"/>
      <c r="F1059" s="106"/>
      <c r="G1059" s="106"/>
      <c r="H1059" s="106"/>
      <c r="I1059" s="106"/>
      <c r="J1059" s="106"/>
      <c r="K1059" s="106"/>
      <c r="L1059" s="106"/>
      <c r="M1059" s="106"/>
      <c r="N1059" s="106"/>
      <c r="O1059" s="106"/>
      <c r="P1059" s="106"/>
      <c r="Q1059" s="106"/>
    </row>
    <row r="1060" spans="1:17">
      <c r="A1060" s="105"/>
      <c r="B1060" s="105"/>
      <c r="C1060" s="106"/>
      <c r="D1060" s="106"/>
      <c r="E1060" s="106"/>
      <c r="F1060" s="106"/>
      <c r="G1060" s="106"/>
      <c r="H1060" s="106"/>
      <c r="I1060" s="106"/>
      <c r="J1060" s="106"/>
      <c r="K1060" s="106"/>
      <c r="L1060" s="106"/>
      <c r="M1060" s="106"/>
      <c r="N1060" s="106"/>
      <c r="O1060" s="106"/>
      <c r="P1060" s="106"/>
      <c r="Q1060" s="106"/>
    </row>
    <row r="1061" spans="1:17">
      <c r="A1061" s="105"/>
      <c r="B1061" s="105"/>
      <c r="C1061" s="106"/>
      <c r="D1061" s="106"/>
      <c r="E1061" s="106"/>
      <c r="F1061" s="106"/>
      <c r="G1061" s="106"/>
      <c r="H1061" s="106"/>
      <c r="I1061" s="106"/>
      <c r="J1061" s="106"/>
      <c r="K1061" s="106"/>
      <c r="L1061" s="106"/>
      <c r="M1061" s="106"/>
      <c r="N1061" s="106"/>
      <c r="O1061" s="106"/>
      <c r="P1061" s="106"/>
      <c r="Q1061" s="106"/>
    </row>
    <row r="1062" spans="1:17">
      <c r="A1062" s="105"/>
      <c r="B1062" s="105"/>
      <c r="C1062" s="106"/>
      <c r="D1062" s="106"/>
      <c r="E1062" s="106"/>
      <c r="F1062" s="106"/>
      <c r="G1062" s="106"/>
      <c r="H1062" s="106"/>
      <c r="I1062" s="106"/>
      <c r="J1062" s="106"/>
      <c r="K1062" s="106"/>
      <c r="L1062" s="106"/>
      <c r="M1062" s="106"/>
      <c r="N1062" s="106"/>
      <c r="O1062" s="106"/>
      <c r="P1062" s="106"/>
      <c r="Q1062" s="106"/>
    </row>
    <row r="1064" spans="1:17">
      <c r="A1064" s="105"/>
      <c r="B1064" s="105"/>
      <c r="C1064" s="106"/>
      <c r="D1064" s="106"/>
      <c r="E1064" s="106"/>
      <c r="F1064" s="106"/>
      <c r="G1064" s="106"/>
      <c r="H1064" s="106"/>
      <c r="I1064" s="106"/>
      <c r="J1064" s="106"/>
      <c r="K1064" s="106"/>
      <c r="L1064" s="106"/>
      <c r="M1064" s="106"/>
      <c r="N1064" s="106"/>
      <c r="O1064" s="106"/>
      <c r="P1064" s="106"/>
      <c r="Q1064" s="106"/>
    </row>
    <row r="1065" spans="1:17">
      <c r="A1065" s="105"/>
      <c r="B1065" s="105"/>
    </row>
    <row r="1066" spans="1:17">
      <c r="A1066" s="105"/>
      <c r="B1066" s="105"/>
      <c r="C1066" s="106"/>
      <c r="D1066" s="106"/>
      <c r="E1066" s="106"/>
      <c r="F1066" s="106"/>
      <c r="G1066" s="106"/>
      <c r="H1066" s="106"/>
      <c r="I1066" s="106"/>
      <c r="J1066" s="106"/>
      <c r="K1066" s="106"/>
      <c r="L1066" s="106"/>
      <c r="M1066" s="106"/>
      <c r="N1066" s="106"/>
      <c r="O1066" s="106"/>
      <c r="P1066" s="106"/>
      <c r="Q1066" s="106"/>
    </row>
    <row r="1067" spans="1:17">
      <c r="A1067" s="105"/>
      <c r="B1067" s="105"/>
      <c r="C1067" s="106"/>
      <c r="D1067" s="106"/>
      <c r="E1067" s="106"/>
      <c r="F1067" s="106"/>
      <c r="G1067" s="106"/>
      <c r="H1067" s="106"/>
      <c r="I1067" s="106"/>
      <c r="J1067" s="106"/>
      <c r="K1067" s="106"/>
      <c r="L1067" s="106"/>
      <c r="M1067" s="106"/>
      <c r="N1067" s="106"/>
      <c r="O1067" s="106"/>
      <c r="P1067" s="106"/>
      <c r="Q1067" s="106"/>
    </row>
    <row r="1068" spans="1:17">
      <c r="A1068" s="105"/>
      <c r="B1068" s="105"/>
      <c r="C1068" s="106"/>
      <c r="D1068" s="106"/>
      <c r="E1068" s="106"/>
      <c r="F1068" s="106"/>
      <c r="G1068" s="106"/>
      <c r="H1068" s="106"/>
      <c r="I1068" s="106"/>
      <c r="J1068" s="106"/>
      <c r="K1068" s="106"/>
      <c r="L1068" s="106"/>
      <c r="M1068" s="106"/>
      <c r="N1068" s="106"/>
      <c r="O1068" s="106"/>
      <c r="P1068" s="106"/>
      <c r="Q1068" s="106"/>
    </row>
    <row r="1069" spans="1:17">
      <c r="A1069" s="105"/>
      <c r="B1069" s="105"/>
      <c r="C1069" s="106"/>
      <c r="D1069" s="106"/>
      <c r="E1069" s="106"/>
      <c r="F1069" s="106"/>
      <c r="G1069" s="106"/>
      <c r="H1069" s="106"/>
      <c r="I1069" s="106"/>
      <c r="J1069" s="106"/>
      <c r="K1069" s="106"/>
      <c r="L1069" s="106"/>
      <c r="M1069" s="106"/>
      <c r="N1069" s="106"/>
      <c r="O1069" s="106"/>
      <c r="P1069" s="106"/>
      <c r="Q1069" s="106"/>
    </row>
    <row r="1070" spans="1:17">
      <c r="A1070" s="105"/>
      <c r="B1070" s="105"/>
      <c r="C1070" s="106"/>
      <c r="D1070" s="106"/>
      <c r="E1070" s="106"/>
      <c r="F1070" s="106"/>
      <c r="G1070" s="106"/>
      <c r="H1070" s="106"/>
      <c r="I1070" s="106"/>
      <c r="J1070" s="106"/>
      <c r="K1070" s="106"/>
      <c r="L1070" s="106"/>
      <c r="M1070" s="106"/>
      <c r="N1070" s="106"/>
      <c r="O1070" s="106"/>
      <c r="P1070" s="106"/>
      <c r="Q1070" s="106"/>
    </row>
    <row r="1071" spans="1:17">
      <c r="A1071" s="105"/>
      <c r="B1071" s="105"/>
      <c r="C1071" s="106"/>
      <c r="D1071" s="106"/>
      <c r="E1071" s="106"/>
      <c r="F1071" s="106"/>
      <c r="G1071" s="106"/>
      <c r="H1071" s="106"/>
      <c r="I1071" s="106"/>
      <c r="J1071" s="106"/>
      <c r="K1071" s="106"/>
      <c r="L1071" s="106"/>
      <c r="M1071" s="106"/>
      <c r="N1071" s="106"/>
      <c r="O1071" s="106"/>
      <c r="P1071" s="106"/>
      <c r="Q1071" s="106"/>
    </row>
    <row r="1072" spans="1:17">
      <c r="A1072" s="105"/>
      <c r="B1072" s="105"/>
      <c r="C1072" s="106"/>
      <c r="D1072" s="106"/>
      <c r="E1072" s="106"/>
      <c r="F1072" s="106"/>
      <c r="G1072" s="106"/>
      <c r="H1072" s="106"/>
      <c r="I1072" s="106"/>
      <c r="J1072" s="106"/>
      <c r="K1072" s="106"/>
      <c r="L1072" s="106"/>
      <c r="M1072" s="106"/>
      <c r="N1072" s="106"/>
      <c r="O1072" s="106"/>
      <c r="P1072" s="106"/>
      <c r="Q1072" s="106"/>
    </row>
    <row r="1073" spans="1:17">
      <c r="A1073" s="105"/>
      <c r="B1073" s="105"/>
      <c r="C1073" s="106"/>
      <c r="D1073" s="106"/>
      <c r="E1073" s="106"/>
      <c r="F1073" s="106"/>
      <c r="G1073" s="106"/>
      <c r="H1073" s="106"/>
      <c r="I1073" s="106"/>
      <c r="J1073" s="106"/>
      <c r="K1073" s="106"/>
      <c r="L1073" s="106"/>
      <c r="M1073" s="106"/>
      <c r="N1073" s="106"/>
      <c r="O1073" s="106"/>
      <c r="P1073" s="106"/>
      <c r="Q1073" s="106"/>
    </row>
    <row r="1074" spans="1:17">
      <c r="A1074" s="105"/>
      <c r="B1074" s="105"/>
      <c r="C1074" s="106"/>
      <c r="D1074" s="106"/>
      <c r="E1074" s="106"/>
      <c r="F1074" s="106"/>
      <c r="G1074" s="106"/>
      <c r="H1074" s="106"/>
      <c r="I1074" s="106"/>
      <c r="J1074" s="106"/>
      <c r="K1074" s="106"/>
      <c r="L1074" s="106"/>
      <c r="M1074" s="106"/>
      <c r="N1074" s="106"/>
      <c r="O1074" s="106"/>
      <c r="P1074" s="106"/>
      <c r="Q1074" s="106"/>
    </row>
    <row r="1075" spans="1:17">
      <c r="A1075" s="105"/>
      <c r="B1075" s="105"/>
      <c r="C1075" s="106"/>
      <c r="D1075" s="106"/>
      <c r="E1075" s="106"/>
      <c r="F1075" s="106"/>
      <c r="G1075" s="106"/>
      <c r="H1075" s="106"/>
      <c r="I1075" s="106"/>
      <c r="J1075" s="106"/>
      <c r="K1075" s="106"/>
      <c r="L1075" s="106"/>
      <c r="M1075" s="106"/>
      <c r="N1075" s="106"/>
      <c r="O1075" s="106"/>
      <c r="P1075" s="106"/>
      <c r="Q1075" s="106"/>
    </row>
    <row r="1076" spans="1:17">
      <c r="A1076" s="105"/>
      <c r="B1076" s="105"/>
      <c r="C1076" s="106"/>
      <c r="D1076" s="106"/>
      <c r="E1076" s="106"/>
      <c r="F1076" s="106"/>
      <c r="G1076" s="106"/>
      <c r="H1076" s="106"/>
      <c r="I1076" s="106"/>
      <c r="J1076" s="106"/>
      <c r="K1076" s="106"/>
      <c r="L1076" s="106"/>
      <c r="M1076" s="106"/>
      <c r="N1076" s="106"/>
      <c r="O1076" s="106"/>
      <c r="P1076" s="106"/>
      <c r="Q1076" s="106"/>
    </row>
    <row r="1077" spans="1:17">
      <c r="A1077" s="105"/>
      <c r="B1077" s="105"/>
      <c r="C1077" s="106"/>
      <c r="D1077" s="106"/>
      <c r="E1077" s="106"/>
      <c r="F1077" s="106"/>
      <c r="G1077" s="106"/>
      <c r="H1077" s="106"/>
      <c r="I1077" s="106"/>
      <c r="J1077" s="106"/>
      <c r="K1077" s="106"/>
      <c r="L1077" s="106"/>
      <c r="M1077" s="106"/>
      <c r="N1077" s="106"/>
      <c r="O1077" s="106"/>
      <c r="P1077" s="106"/>
      <c r="Q1077" s="106"/>
    </row>
    <row r="1078" spans="1:17">
      <c r="A1078" s="105"/>
      <c r="B1078" s="105"/>
      <c r="C1078" s="106"/>
      <c r="D1078" s="106"/>
      <c r="E1078" s="106"/>
      <c r="F1078" s="106"/>
      <c r="G1078" s="106"/>
      <c r="H1078" s="106"/>
      <c r="I1078" s="106"/>
      <c r="J1078" s="106"/>
      <c r="K1078" s="106"/>
      <c r="L1078" s="106"/>
      <c r="M1078" s="106"/>
      <c r="N1078" s="106"/>
      <c r="O1078" s="106"/>
      <c r="P1078" s="106"/>
      <c r="Q1078" s="106"/>
    </row>
    <row r="1079" spans="1:17">
      <c r="A1079" s="105"/>
      <c r="B1079" s="105"/>
      <c r="C1079" s="106"/>
      <c r="D1079" s="106"/>
      <c r="E1079" s="106"/>
      <c r="F1079" s="106"/>
      <c r="G1079" s="106"/>
      <c r="H1079" s="106"/>
      <c r="I1079" s="106"/>
      <c r="J1079" s="106"/>
      <c r="K1079" s="106"/>
      <c r="L1079" s="106"/>
      <c r="M1079" s="106"/>
      <c r="N1079" s="106"/>
      <c r="O1079" s="106"/>
      <c r="P1079" s="106"/>
      <c r="Q1079" s="106"/>
    </row>
    <row r="1080" spans="1:17">
      <c r="A1080" s="105"/>
      <c r="B1080" s="105"/>
      <c r="C1080" s="106"/>
      <c r="D1080" s="106"/>
      <c r="E1080" s="106"/>
      <c r="F1080" s="106"/>
      <c r="G1080" s="106"/>
      <c r="H1080" s="106"/>
      <c r="I1080" s="106"/>
      <c r="J1080" s="106"/>
      <c r="K1080" s="106"/>
      <c r="L1080" s="106"/>
      <c r="M1080" s="106"/>
      <c r="N1080" s="106"/>
      <c r="O1080" s="106"/>
      <c r="P1080" s="106"/>
      <c r="Q1080" s="106"/>
    </row>
    <row r="1081" spans="1:17">
      <c r="A1081" s="105"/>
      <c r="B1081" s="105"/>
      <c r="C1081" s="106"/>
      <c r="D1081" s="106"/>
      <c r="E1081" s="106"/>
      <c r="F1081" s="106"/>
      <c r="G1081" s="106"/>
      <c r="H1081" s="106"/>
      <c r="I1081" s="106"/>
      <c r="J1081" s="106"/>
      <c r="K1081" s="106"/>
      <c r="L1081" s="106"/>
      <c r="M1081" s="106"/>
      <c r="N1081" s="106"/>
      <c r="O1081" s="106"/>
      <c r="P1081" s="106"/>
      <c r="Q1081" s="106"/>
    </row>
    <row r="1082" spans="1:17">
      <c r="A1082" s="105"/>
      <c r="B1082" s="105"/>
      <c r="C1082" s="106"/>
      <c r="D1082" s="106"/>
      <c r="E1082" s="106"/>
      <c r="F1082" s="106"/>
      <c r="G1082" s="106"/>
      <c r="H1082" s="106"/>
      <c r="I1082" s="106"/>
      <c r="J1082" s="106"/>
      <c r="K1082" s="106"/>
      <c r="L1082" s="106"/>
      <c r="M1082" s="106"/>
      <c r="N1082" s="106"/>
      <c r="O1082" s="106"/>
      <c r="P1082" s="106"/>
      <c r="Q1082" s="106"/>
    </row>
    <row r="1083" spans="1:17">
      <c r="A1083" s="105"/>
      <c r="B1083" s="105"/>
      <c r="C1083" s="106"/>
      <c r="D1083" s="106"/>
      <c r="E1083" s="106"/>
      <c r="F1083" s="106"/>
      <c r="G1083" s="106"/>
      <c r="H1083" s="106"/>
      <c r="I1083" s="106"/>
      <c r="J1083" s="106"/>
      <c r="K1083" s="106"/>
      <c r="L1083" s="106"/>
      <c r="M1083" s="106"/>
      <c r="N1083" s="106"/>
      <c r="O1083" s="106"/>
      <c r="P1083" s="106"/>
      <c r="Q1083" s="106"/>
    </row>
    <row r="1085" spans="1:17">
      <c r="A1085" s="105"/>
      <c r="B1085" s="105"/>
      <c r="C1085" s="106"/>
      <c r="D1085" s="106"/>
      <c r="E1085" s="106"/>
      <c r="F1085" s="106"/>
      <c r="G1085" s="106"/>
      <c r="H1085" s="106"/>
      <c r="I1085" s="106"/>
      <c r="J1085" s="106"/>
      <c r="K1085" s="106"/>
      <c r="L1085" s="106"/>
      <c r="M1085" s="106"/>
      <c r="N1085" s="106"/>
      <c r="O1085" s="106"/>
      <c r="P1085" s="106"/>
      <c r="Q1085" s="106"/>
    </row>
    <row r="1086" spans="1:17">
      <c r="A1086" s="105"/>
      <c r="B1086" s="105"/>
    </row>
    <row r="1087" spans="1:17">
      <c r="A1087" s="105"/>
      <c r="B1087" s="105"/>
      <c r="C1087" s="106"/>
      <c r="D1087" s="106"/>
      <c r="E1087" s="106"/>
      <c r="F1087" s="106"/>
      <c r="G1087" s="106"/>
      <c r="H1087" s="106"/>
      <c r="I1087" s="106"/>
      <c r="J1087" s="106"/>
      <c r="K1087" s="106"/>
      <c r="L1087" s="106"/>
      <c r="M1087" s="106"/>
      <c r="N1087" s="106"/>
      <c r="O1087" s="106"/>
      <c r="P1087" s="106"/>
      <c r="Q1087" s="106"/>
    </row>
    <row r="1088" spans="1:17">
      <c r="A1088" s="105"/>
      <c r="B1088" s="105"/>
      <c r="C1088" s="106"/>
      <c r="D1088" s="106"/>
      <c r="E1088" s="106"/>
      <c r="F1088" s="106"/>
      <c r="G1088" s="106"/>
      <c r="H1088" s="106"/>
      <c r="I1088" s="106"/>
      <c r="J1088" s="106"/>
      <c r="K1088" s="106"/>
      <c r="L1088" s="106"/>
      <c r="M1088" s="106"/>
      <c r="N1088" s="106"/>
      <c r="O1088" s="106"/>
      <c r="P1088" s="106"/>
      <c r="Q1088" s="106"/>
    </row>
    <row r="1089" spans="1:17">
      <c r="A1089" s="105"/>
      <c r="B1089" s="105"/>
      <c r="C1089" s="106"/>
      <c r="D1089" s="106"/>
      <c r="E1089" s="106"/>
      <c r="F1089" s="106"/>
      <c r="G1089" s="106"/>
      <c r="H1089" s="106"/>
      <c r="I1089" s="106"/>
      <c r="J1089" s="106"/>
      <c r="K1089" s="106"/>
      <c r="L1089" s="106"/>
      <c r="M1089" s="106"/>
      <c r="N1089" s="106"/>
      <c r="O1089" s="106"/>
      <c r="P1089" s="106"/>
      <c r="Q1089" s="106"/>
    </row>
    <row r="1090" spans="1:17">
      <c r="A1090" s="105"/>
      <c r="B1090" s="105"/>
      <c r="C1090" s="106"/>
      <c r="D1090" s="106"/>
      <c r="E1090" s="106"/>
      <c r="F1090" s="106"/>
      <c r="G1090" s="106"/>
      <c r="H1090" s="106"/>
      <c r="I1090" s="106"/>
      <c r="J1090" s="106"/>
      <c r="K1090" s="106"/>
      <c r="L1090" s="106"/>
      <c r="M1090" s="106"/>
      <c r="N1090" s="106"/>
      <c r="O1090" s="106"/>
      <c r="P1090" s="106"/>
      <c r="Q1090" s="106"/>
    </row>
    <row r="1091" spans="1:17">
      <c r="A1091" s="105"/>
      <c r="B1091" s="105"/>
      <c r="C1091" s="106"/>
      <c r="D1091" s="106"/>
      <c r="E1091" s="106"/>
      <c r="F1091" s="106"/>
      <c r="G1091" s="106"/>
      <c r="H1091" s="106"/>
      <c r="I1091" s="106"/>
      <c r="J1091" s="106"/>
      <c r="K1091" s="106"/>
      <c r="L1091" s="106"/>
      <c r="M1091" s="106"/>
      <c r="N1091" s="106"/>
      <c r="O1091" s="106"/>
      <c r="P1091" s="106"/>
      <c r="Q1091" s="106"/>
    </row>
    <row r="1092" spans="1:17">
      <c r="A1092" s="105"/>
      <c r="B1092" s="105"/>
      <c r="C1092" s="106"/>
      <c r="D1092" s="106"/>
      <c r="E1092" s="106"/>
      <c r="F1092" s="106"/>
      <c r="G1092" s="106"/>
      <c r="H1092" s="106"/>
      <c r="I1092" s="106"/>
      <c r="J1092" s="106"/>
      <c r="K1092" s="106"/>
      <c r="L1092" s="106"/>
      <c r="M1092" s="106"/>
      <c r="N1092" s="106"/>
      <c r="O1092" s="106"/>
      <c r="P1092" s="106"/>
      <c r="Q1092" s="106"/>
    </row>
    <row r="1093" spans="1:17">
      <c r="A1093" s="105"/>
      <c r="B1093" s="105"/>
      <c r="C1093" s="106"/>
      <c r="D1093" s="106"/>
      <c r="E1093" s="106"/>
      <c r="F1093" s="106"/>
      <c r="G1093" s="106"/>
      <c r="H1093" s="106"/>
      <c r="I1093" s="106"/>
      <c r="J1093" s="106"/>
      <c r="K1093" s="106"/>
      <c r="L1093" s="106"/>
      <c r="M1093" s="106"/>
      <c r="N1093" s="106"/>
      <c r="O1093" s="106"/>
      <c r="P1093" s="106"/>
      <c r="Q1093" s="106"/>
    </row>
    <row r="1094" spans="1:17">
      <c r="A1094" s="105"/>
      <c r="B1094" s="105"/>
      <c r="C1094" s="106"/>
      <c r="D1094" s="106"/>
      <c r="E1094" s="106"/>
      <c r="F1094" s="106"/>
      <c r="G1094" s="106"/>
      <c r="H1094" s="106"/>
      <c r="I1094" s="106"/>
      <c r="J1094" s="106"/>
      <c r="K1094" s="106"/>
      <c r="L1094" s="106"/>
      <c r="M1094" s="106"/>
      <c r="N1094" s="106"/>
      <c r="O1094" s="106"/>
      <c r="P1094" s="106"/>
      <c r="Q1094" s="106"/>
    </row>
    <row r="1095" spans="1:17">
      <c r="A1095" s="105"/>
      <c r="B1095" s="105"/>
      <c r="C1095" s="106"/>
      <c r="D1095" s="106"/>
      <c r="E1095" s="106"/>
      <c r="F1095" s="106"/>
      <c r="G1095" s="106"/>
      <c r="H1095" s="106"/>
      <c r="I1095" s="106"/>
      <c r="J1095" s="106"/>
      <c r="K1095" s="106"/>
      <c r="L1095" s="106"/>
      <c r="M1095" s="106"/>
      <c r="N1095" s="106"/>
      <c r="O1095" s="106"/>
      <c r="P1095" s="106"/>
      <c r="Q1095" s="106"/>
    </row>
    <row r="1096" spans="1:17">
      <c r="A1096" s="105"/>
      <c r="B1096" s="105"/>
      <c r="C1096" s="106"/>
      <c r="D1096" s="106"/>
      <c r="E1096" s="106"/>
      <c r="F1096" s="106"/>
      <c r="G1096" s="106"/>
      <c r="H1096" s="106"/>
      <c r="I1096" s="106"/>
      <c r="J1096" s="106"/>
      <c r="K1096" s="106"/>
      <c r="L1096" s="106"/>
      <c r="M1096" s="106"/>
      <c r="N1096" s="106"/>
      <c r="O1096" s="106"/>
      <c r="P1096" s="106"/>
      <c r="Q1096" s="106"/>
    </row>
    <row r="1097" spans="1:17">
      <c r="A1097" s="105"/>
      <c r="B1097" s="105"/>
      <c r="C1097" s="106"/>
      <c r="D1097" s="106"/>
      <c r="E1097" s="106"/>
      <c r="F1097" s="106"/>
      <c r="G1097" s="106"/>
      <c r="H1097" s="106"/>
      <c r="I1097" s="106"/>
      <c r="J1097" s="106"/>
      <c r="K1097" s="106"/>
      <c r="L1097" s="106"/>
      <c r="M1097" s="106"/>
      <c r="N1097" s="106"/>
      <c r="O1097" s="106"/>
      <c r="P1097" s="106"/>
      <c r="Q1097" s="106"/>
    </row>
    <row r="1098" spans="1:17">
      <c r="A1098" s="105"/>
      <c r="B1098" s="105"/>
      <c r="C1098" s="106"/>
      <c r="D1098" s="106"/>
      <c r="E1098" s="106"/>
      <c r="F1098" s="106"/>
      <c r="G1098" s="106"/>
      <c r="H1098" s="106"/>
      <c r="I1098" s="106"/>
      <c r="J1098" s="106"/>
      <c r="K1098" s="106"/>
      <c r="L1098" s="106"/>
      <c r="M1098" s="106"/>
      <c r="N1098" s="106"/>
      <c r="O1098" s="106"/>
      <c r="P1098" s="106"/>
      <c r="Q1098" s="106"/>
    </row>
    <row r="1099" spans="1:17">
      <c r="A1099" s="105"/>
      <c r="B1099" s="105"/>
      <c r="C1099" s="106"/>
      <c r="D1099" s="106"/>
      <c r="E1099" s="106"/>
      <c r="F1099" s="106"/>
      <c r="G1099" s="106"/>
      <c r="H1099" s="106"/>
      <c r="I1099" s="106"/>
      <c r="J1099" s="106"/>
      <c r="K1099" s="106"/>
      <c r="L1099" s="106"/>
      <c r="M1099" s="106"/>
      <c r="N1099" s="106"/>
      <c r="O1099" s="106"/>
      <c r="P1099" s="106"/>
      <c r="Q1099" s="106"/>
    </row>
    <row r="1100" spans="1:17">
      <c r="A1100" s="105"/>
      <c r="B1100" s="105"/>
      <c r="C1100" s="106"/>
      <c r="D1100" s="106"/>
      <c r="E1100" s="106"/>
      <c r="F1100" s="106"/>
      <c r="G1100" s="106"/>
      <c r="H1100" s="106"/>
      <c r="I1100" s="106"/>
      <c r="J1100" s="106"/>
      <c r="K1100" s="106"/>
      <c r="L1100" s="106"/>
      <c r="M1100" s="106"/>
      <c r="N1100" s="106"/>
      <c r="O1100" s="106"/>
      <c r="P1100" s="106"/>
      <c r="Q1100" s="106"/>
    </row>
    <row r="1101" spans="1:17">
      <c r="A1101" s="105"/>
      <c r="B1101" s="105"/>
      <c r="C1101" s="106"/>
      <c r="D1101" s="106"/>
      <c r="E1101" s="106"/>
      <c r="F1101" s="106"/>
      <c r="G1101" s="106"/>
      <c r="H1101" s="106"/>
      <c r="I1101" s="106"/>
      <c r="J1101" s="106"/>
      <c r="K1101" s="106"/>
      <c r="L1101" s="106"/>
      <c r="M1101" s="106"/>
      <c r="N1101" s="106"/>
      <c r="O1101" s="106"/>
      <c r="P1101" s="106"/>
      <c r="Q1101" s="106"/>
    </row>
    <row r="1102" spans="1:17">
      <c r="A1102" s="105"/>
      <c r="B1102" s="105"/>
      <c r="C1102" s="106"/>
      <c r="D1102" s="106"/>
      <c r="E1102" s="106"/>
      <c r="F1102" s="106"/>
      <c r="G1102" s="106"/>
      <c r="H1102" s="106"/>
      <c r="I1102" s="106"/>
      <c r="J1102" s="106"/>
      <c r="K1102" s="106"/>
      <c r="L1102" s="106"/>
      <c r="M1102" s="106"/>
      <c r="N1102" s="106"/>
      <c r="O1102" s="106"/>
      <c r="P1102" s="106"/>
      <c r="Q1102" s="106"/>
    </row>
    <row r="1103" spans="1:17">
      <c r="A1103" s="105"/>
      <c r="B1103" s="105"/>
      <c r="C1103" s="106"/>
      <c r="D1103" s="106"/>
      <c r="E1103" s="106"/>
      <c r="F1103" s="106"/>
      <c r="G1103" s="106"/>
      <c r="H1103" s="106"/>
      <c r="I1103" s="106"/>
      <c r="J1103" s="106"/>
      <c r="K1103" s="106"/>
      <c r="L1103" s="106"/>
      <c r="M1103" s="106"/>
      <c r="N1103" s="106"/>
      <c r="O1103" s="106"/>
      <c r="P1103" s="106"/>
      <c r="Q1103" s="106"/>
    </row>
    <row r="1104" spans="1:17">
      <c r="A1104" s="105"/>
      <c r="B1104" s="105"/>
      <c r="C1104" s="106"/>
      <c r="D1104" s="106"/>
      <c r="E1104" s="106"/>
      <c r="F1104" s="106"/>
      <c r="G1104" s="106"/>
      <c r="H1104" s="106"/>
      <c r="I1104" s="106"/>
      <c r="J1104" s="106"/>
      <c r="K1104" s="106"/>
      <c r="L1104" s="106"/>
      <c r="M1104" s="106"/>
      <c r="N1104" s="106"/>
      <c r="O1104" s="106"/>
      <c r="P1104" s="106"/>
      <c r="Q1104" s="106"/>
    </row>
    <row r="1106" spans="1:17">
      <c r="A1106" s="105"/>
      <c r="B1106" s="105"/>
      <c r="C1106" s="104"/>
      <c r="D1106" s="104"/>
      <c r="E1106" s="104"/>
      <c r="F1106" s="104"/>
      <c r="G1106" s="104"/>
      <c r="H1106" s="104"/>
      <c r="I1106" s="104"/>
      <c r="J1106" s="104"/>
      <c r="K1106" s="104"/>
      <c r="L1106" s="104"/>
      <c r="M1106" s="104"/>
      <c r="N1106" s="104"/>
      <c r="O1106" s="104"/>
      <c r="P1106" s="104"/>
      <c r="Q1106" s="104"/>
    </row>
    <row r="1107" spans="1:17">
      <c r="A1107" s="105"/>
      <c r="B1107" s="105"/>
    </row>
    <row r="1108" spans="1:17">
      <c r="A1108" s="105"/>
      <c r="B1108" s="105"/>
      <c r="C1108" s="106"/>
      <c r="D1108" s="106"/>
      <c r="E1108" s="106"/>
      <c r="F1108" s="106"/>
      <c r="G1108" s="106"/>
      <c r="H1108" s="106"/>
      <c r="I1108" s="106"/>
      <c r="J1108" s="106"/>
      <c r="K1108" s="106"/>
      <c r="L1108" s="106"/>
      <c r="M1108" s="106"/>
      <c r="N1108" s="106"/>
      <c r="O1108" s="106"/>
      <c r="P1108" s="106"/>
      <c r="Q1108" s="106"/>
    </row>
    <row r="1109" spans="1:17">
      <c r="A1109" s="105"/>
      <c r="B1109" s="105"/>
      <c r="C1109" s="106"/>
      <c r="D1109" s="106"/>
      <c r="E1109" s="106"/>
      <c r="F1109" s="106"/>
      <c r="G1109" s="106"/>
      <c r="H1109" s="106"/>
      <c r="I1109" s="106"/>
      <c r="J1109" s="106"/>
      <c r="K1109" s="106"/>
      <c r="L1109" s="106"/>
      <c r="M1109" s="106"/>
      <c r="N1109" s="106"/>
      <c r="O1109" s="106"/>
      <c r="P1109" s="106"/>
      <c r="Q1109" s="106"/>
    </row>
    <row r="1110" spans="1:17">
      <c r="A1110" s="105"/>
      <c r="B1110" s="105"/>
      <c r="C1110" s="106"/>
      <c r="D1110" s="106"/>
      <c r="E1110" s="106"/>
      <c r="F1110" s="106"/>
      <c r="G1110" s="106"/>
      <c r="H1110" s="106"/>
      <c r="I1110" s="106"/>
      <c r="J1110" s="106"/>
      <c r="K1110" s="106"/>
      <c r="L1110" s="106"/>
      <c r="M1110" s="106"/>
      <c r="N1110" s="106"/>
      <c r="O1110" s="106"/>
      <c r="P1110" s="106"/>
      <c r="Q1110" s="106"/>
    </row>
    <row r="1111" spans="1:17">
      <c r="A1111" s="105"/>
      <c r="B1111" s="105"/>
      <c r="C1111" s="106"/>
      <c r="D1111" s="106"/>
      <c r="E1111" s="106"/>
      <c r="F1111" s="106"/>
      <c r="G1111" s="106"/>
      <c r="H1111" s="106"/>
      <c r="I1111" s="106"/>
      <c r="J1111" s="106"/>
      <c r="K1111" s="106"/>
      <c r="L1111" s="106"/>
      <c r="M1111" s="106"/>
      <c r="N1111" s="106"/>
      <c r="O1111" s="106"/>
      <c r="P1111" s="106"/>
      <c r="Q1111" s="106"/>
    </row>
    <row r="1112" spans="1:17">
      <c r="A1112" s="105"/>
      <c r="B1112" s="105"/>
      <c r="C1112" s="106"/>
      <c r="D1112" s="106"/>
      <c r="E1112" s="106"/>
      <c r="F1112" s="106"/>
      <c r="G1112" s="106"/>
      <c r="H1112" s="106"/>
      <c r="I1112" s="106"/>
      <c r="J1112" s="106"/>
      <c r="K1112" s="106"/>
      <c r="L1112" s="106"/>
      <c r="M1112" s="106"/>
      <c r="N1112" s="106"/>
      <c r="O1112" s="106"/>
      <c r="P1112" s="106"/>
      <c r="Q1112" s="106"/>
    </row>
    <row r="1113" spans="1:17">
      <c r="A1113" s="105"/>
      <c r="B1113" s="105"/>
      <c r="C1113" s="106"/>
      <c r="D1113" s="106"/>
      <c r="E1113" s="106"/>
      <c r="F1113" s="106"/>
      <c r="G1113" s="106"/>
      <c r="H1113" s="106"/>
      <c r="I1113" s="106"/>
      <c r="J1113" s="106"/>
      <c r="K1113" s="106"/>
      <c r="L1113" s="106"/>
      <c r="M1113" s="106"/>
      <c r="N1113" s="106"/>
      <c r="O1113" s="106"/>
      <c r="P1113" s="106"/>
      <c r="Q1113" s="106"/>
    </row>
    <row r="1114" spans="1:17">
      <c r="A1114" s="105"/>
      <c r="B1114" s="105"/>
      <c r="C1114" s="106"/>
      <c r="D1114" s="106"/>
      <c r="E1114" s="106"/>
      <c r="F1114" s="106"/>
      <c r="G1114" s="106"/>
      <c r="H1114" s="106"/>
      <c r="I1114" s="106"/>
      <c r="J1114" s="106"/>
      <c r="K1114" s="106"/>
      <c r="L1114" s="106"/>
      <c r="M1114" s="106"/>
      <c r="N1114" s="106"/>
      <c r="O1114" s="106"/>
      <c r="P1114" s="106"/>
      <c r="Q1114" s="106"/>
    </row>
    <row r="1115" spans="1:17">
      <c r="A1115" s="105"/>
      <c r="B1115" s="105"/>
      <c r="C1115" s="106"/>
      <c r="D1115" s="106"/>
      <c r="E1115" s="106"/>
      <c r="F1115" s="106"/>
      <c r="G1115" s="106"/>
      <c r="H1115" s="106"/>
      <c r="I1115" s="106"/>
      <c r="J1115" s="106"/>
      <c r="K1115" s="106"/>
      <c r="L1115" s="106"/>
      <c r="M1115" s="106"/>
      <c r="N1115" s="106"/>
      <c r="O1115" s="106"/>
      <c r="P1115" s="106"/>
      <c r="Q1115" s="106"/>
    </row>
    <row r="1116" spans="1:17">
      <c r="A1116" s="105"/>
      <c r="B1116" s="105"/>
      <c r="C1116" s="106"/>
      <c r="D1116" s="106"/>
      <c r="E1116" s="106"/>
      <c r="F1116" s="106"/>
      <c r="G1116" s="106"/>
      <c r="H1116" s="106"/>
      <c r="I1116" s="106"/>
      <c r="J1116" s="106"/>
      <c r="K1116" s="106"/>
      <c r="L1116" s="106"/>
      <c r="M1116" s="106"/>
      <c r="N1116" s="106"/>
      <c r="O1116" s="106"/>
      <c r="P1116" s="106"/>
      <c r="Q1116" s="106"/>
    </row>
    <row r="1117" spans="1:17">
      <c r="A1117" s="105"/>
      <c r="B1117" s="105"/>
      <c r="C1117" s="106"/>
      <c r="D1117" s="106"/>
      <c r="E1117" s="106"/>
      <c r="F1117" s="106"/>
      <c r="G1117" s="106"/>
      <c r="H1117" s="106"/>
      <c r="I1117" s="106"/>
      <c r="J1117" s="106"/>
      <c r="K1117" s="106"/>
      <c r="L1117" s="106"/>
      <c r="M1117" s="106"/>
      <c r="N1117" s="106"/>
      <c r="O1117" s="106"/>
      <c r="P1117" s="106"/>
      <c r="Q1117" s="106"/>
    </row>
    <row r="1118" spans="1:17">
      <c r="A1118" s="105"/>
      <c r="B1118" s="105"/>
      <c r="C1118" s="106"/>
      <c r="D1118" s="106"/>
      <c r="E1118" s="106"/>
      <c r="F1118" s="106"/>
      <c r="G1118" s="106"/>
      <c r="H1118" s="106"/>
      <c r="I1118" s="106"/>
      <c r="J1118" s="106"/>
      <c r="K1118" s="106"/>
      <c r="L1118" s="106"/>
      <c r="M1118" s="106"/>
      <c r="N1118" s="106"/>
      <c r="O1118" s="106"/>
      <c r="P1118" s="106"/>
      <c r="Q1118" s="106"/>
    </row>
    <row r="1119" spans="1:17">
      <c r="A1119" s="105"/>
      <c r="B1119" s="105"/>
      <c r="C1119" s="106"/>
      <c r="D1119" s="106"/>
      <c r="E1119" s="106"/>
      <c r="F1119" s="106"/>
      <c r="G1119" s="106"/>
      <c r="H1119" s="106"/>
      <c r="I1119" s="106"/>
      <c r="J1119" s="106"/>
      <c r="K1119" s="106"/>
      <c r="L1119" s="106"/>
      <c r="M1119" s="106"/>
      <c r="N1119" s="106"/>
      <c r="O1119" s="106"/>
      <c r="P1119" s="106"/>
      <c r="Q1119" s="106"/>
    </row>
    <row r="1120" spans="1:17">
      <c r="A1120" s="105"/>
      <c r="B1120" s="105"/>
      <c r="C1120" s="106"/>
      <c r="D1120" s="106"/>
      <c r="E1120" s="106"/>
      <c r="F1120" s="106"/>
      <c r="G1120" s="106"/>
      <c r="H1120" s="106"/>
      <c r="I1120" s="106"/>
      <c r="J1120" s="106"/>
      <c r="K1120" s="106"/>
      <c r="L1120" s="106"/>
      <c r="M1120" s="106"/>
      <c r="N1120" s="106"/>
      <c r="O1120" s="106"/>
      <c r="P1120" s="106"/>
      <c r="Q1120" s="106"/>
    </row>
    <row r="1121" spans="1:17">
      <c r="A1121" s="105"/>
      <c r="B1121" s="105"/>
      <c r="C1121" s="106"/>
      <c r="D1121" s="106"/>
      <c r="E1121" s="106"/>
      <c r="F1121" s="106"/>
      <c r="G1121" s="106"/>
      <c r="H1121" s="106"/>
      <c r="I1121" s="106"/>
      <c r="J1121" s="106"/>
      <c r="K1121" s="106"/>
      <c r="L1121" s="106"/>
      <c r="M1121" s="106"/>
      <c r="N1121" s="106"/>
      <c r="O1121" s="106"/>
      <c r="P1121" s="106"/>
      <c r="Q1121" s="106"/>
    </row>
    <row r="1122" spans="1:17">
      <c r="A1122" s="105"/>
      <c r="B1122" s="105"/>
      <c r="C1122" s="106"/>
      <c r="D1122" s="106"/>
      <c r="E1122" s="106"/>
      <c r="F1122" s="106"/>
      <c r="G1122" s="106"/>
      <c r="H1122" s="106"/>
      <c r="I1122" s="106"/>
      <c r="J1122" s="106"/>
      <c r="K1122" s="106"/>
      <c r="L1122" s="106"/>
      <c r="M1122" s="106"/>
      <c r="N1122" s="106"/>
      <c r="O1122" s="106"/>
      <c r="P1122" s="106"/>
      <c r="Q1122" s="106"/>
    </row>
    <row r="1123" spans="1:17">
      <c r="A1123" s="105"/>
      <c r="B1123" s="105"/>
      <c r="C1123" s="106"/>
      <c r="D1123" s="106"/>
      <c r="E1123" s="106"/>
      <c r="F1123" s="106"/>
      <c r="G1123" s="106"/>
      <c r="H1123" s="106"/>
      <c r="I1123" s="106"/>
      <c r="J1123" s="106"/>
      <c r="K1123" s="106"/>
      <c r="L1123" s="106"/>
      <c r="M1123" s="106"/>
      <c r="N1123" s="106"/>
      <c r="O1123" s="106"/>
      <c r="P1123" s="106"/>
      <c r="Q1123" s="106"/>
    </row>
    <row r="1124" spans="1:17">
      <c r="A1124" s="105"/>
      <c r="B1124" s="105"/>
      <c r="C1124" s="106"/>
      <c r="D1124" s="106"/>
      <c r="E1124" s="106"/>
      <c r="F1124" s="106"/>
      <c r="G1124" s="106"/>
      <c r="H1124" s="106"/>
      <c r="I1124" s="106"/>
      <c r="J1124" s="106"/>
      <c r="K1124" s="106"/>
      <c r="L1124" s="106"/>
      <c r="M1124" s="106"/>
      <c r="N1124" s="106"/>
      <c r="O1124" s="106"/>
      <c r="P1124" s="106"/>
      <c r="Q1124" s="106"/>
    </row>
    <row r="1125" spans="1:17">
      <c r="A1125" s="105"/>
      <c r="B1125" s="105"/>
      <c r="C1125" s="104"/>
      <c r="D1125" s="104"/>
      <c r="E1125" s="104"/>
      <c r="F1125" s="104"/>
      <c r="G1125" s="104"/>
      <c r="H1125" s="104"/>
      <c r="I1125" s="104"/>
      <c r="J1125" s="104"/>
      <c r="K1125" s="104"/>
      <c r="L1125" s="104"/>
      <c r="M1125" s="104"/>
      <c r="N1125" s="104"/>
      <c r="O1125" s="104"/>
      <c r="P1125" s="104"/>
      <c r="Q1125" s="104"/>
    </row>
    <row r="1127" spans="1:17">
      <c r="A1127" s="107"/>
      <c r="B1127" s="107"/>
      <c r="C1127" s="107"/>
      <c r="D1127" s="107"/>
      <c r="E1127" s="107"/>
      <c r="F1127" s="107"/>
      <c r="G1127" s="107"/>
      <c r="H1127" s="107"/>
      <c r="I1127" s="107"/>
      <c r="J1127" s="107"/>
      <c r="K1127" s="107"/>
      <c r="L1127" s="107"/>
      <c r="M1127" s="107"/>
      <c r="N1127" s="107"/>
      <c r="O1127" s="107"/>
      <c r="P1127" s="107"/>
      <c r="Q1127" s="107"/>
    </row>
    <row r="1128" spans="1:17">
      <c r="A1128" s="105"/>
      <c r="B1128" s="105"/>
    </row>
    <row r="1132" spans="1:17">
      <c r="A1132" s="105"/>
      <c r="B1132" s="105"/>
    </row>
    <row r="1134" spans="1:17">
      <c r="A1134" s="105"/>
      <c r="B1134" s="105"/>
    </row>
    <row r="1135" spans="1:17">
      <c r="A1135" s="105"/>
      <c r="B1135" s="105"/>
    </row>
    <row r="1136" spans="1:17">
      <c r="A1136" s="105"/>
      <c r="B1136" s="105"/>
    </row>
    <row r="1137" spans="1:17">
      <c r="A1137" s="107"/>
      <c r="B1137" s="107"/>
      <c r="C1137" s="107"/>
      <c r="D1137" s="107"/>
      <c r="E1137" s="107"/>
      <c r="F1137" s="107"/>
      <c r="G1137" s="107"/>
      <c r="H1137" s="107"/>
      <c r="I1137" s="107"/>
      <c r="J1137" s="107"/>
      <c r="K1137" s="107"/>
      <c r="L1137" s="107"/>
      <c r="M1137" s="107"/>
      <c r="N1137" s="107"/>
      <c r="O1137" s="107"/>
      <c r="P1137" s="107"/>
      <c r="Q1137" s="107"/>
    </row>
    <row r="1138" spans="1:17">
      <c r="C1138" s="105"/>
      <c r="D1138" s="105"/>
    </row>
    <row r="1139" spans="1:17">
      <c r="D1139" s="107"/>
      <c r="E1139" s="107"/>
      <c r="F1139" s="107"/>
      <c r="G1139" s="107"/>
      <c r="H1139" s="107"/>
      <c r="I1139" s="107"/>
      <c r="J1139" s="107"/>
      <c r="K1139" s="107"/>
      <c r="L1139" s="107"/>
      <c r="M1139" s="107"/>
      <c r="N1139" s="107"/>
      <c r="O1139" s="107"/>
      <c r="P1139" s="107"/>
      <c r="Q1139" s="107"/>
    </row>
    <row r="1140" spans="1:17">
      <c r="D1140" s="105"/>
      <c r="E1140" s="105"/>
      <c r="F1140" s="105"/>
      <c r="G1140" s="105"/>
      <c r="H1140" s="105"/>
      <c r="I1140" s="105"/>
      <c r="J1140" s="105"/>
      <c r="K1140" s="105"/>
      <c r="L1140" s="105"/>
      <c r="M1140" s="105"/>
      <c r="N1140" s="105"/>
      <c r="O1140" s="105"/>
      <c r="P1140" s="105"/>
      <c r="Q1140" s="105"/>
    </row>
    <row r="1141" spans="1:17">
      <c r="A1141" s="107"/>
      <c r="B1141" s="107"/>
      <c r="C1141" s="107"/>
      <c r="D1141" s="107"/>
      <c r="E1141" s="107"/>
      <c r="F1141" s="107"/>
      <c r="G1141" s="107"/>
      <c r="H1141" s="107"/>
      <c r="I1141" s="107"/>
      <c r="J1141" s="107"/>
      <c r="K1141" s="107"/>
      <c r="L1141" s="107"/>
      <c r="M1141" s="107"/>
      <c r="N1141" s="107"/>
      <c r="O1141" s="107"/>
      <c r="P1141" s="107"/>
      <c r="Q1141" s="107"/>
    </row>
    <row r="1143" spans="1:17">
      <c r="A1143" s="105"/>
      <c r="B1143" s="105"/>
      <c r="C1143" s="104"/>
      <c r="D1143" s="104"/>
      <c r="E1143" s="104"/>
      <c r="F1143" s="104"/>
      <c r="G1143" s="104"/>
      <c r="H1143" s="104"/>
      <c r="I1143" s="104"/>
      <c r="J1143" s="104"/>
      <c r="K1143" s="104"/>
      <c r="L1143" s="104"/>
      <c r="M1143" s="104"/>
      <c r="N1143" s="104"/>
      <c r="O1143" s="104"/>
      <c r="P1143" s="104"/>
      <c r="Q1143" s="104"/>
    </row>
    <row r="1145" spans="1:17">
      <c r="A1145" s="105"/>
      <c r="B1145" s="105"/>
    </row>
    <row r="1146" spans="1:17">
      <c r="A1146" s="105"/>
      <c r="B1146" s="105"/>
      <c r="C1146" s="106"/>
      <c r="D1146" s="106"/>
      <c r="E1146" s="106"/>
      <c r="F1146" s="106"/>
      <c r="G1146" s="106"/>
      <c r="H1146" s="106"/>
      <c r="I1146" s="106"/>
      <c r="J1146" s="106"/>
      <c r="K1146" s="106"/>
      <c r="L1146" s="106"/>
      <c r="M1146" s="106"/>
      <c r="N1146" s="106"/>
      <c r="O1146" s="106"/>
      <c r="P1146" s="106"/>
      <c r="Q1146" s="106"/>
    </row>
    <row r="1147" spans="1:17">
      <c r="A1147" s="105"/>
      <c r="B1147" s="105"/>
      <c r="C1147" s="106"/>
      <c r="D1147" s="106"/>
      <c r="E1147" s="106"/>
      <c r="F1147" s="106"/>
      <c r="G1147" s="106"/>
      <c r="H1147" s="106"/>
      <c r="I1147" s="106"/>
      <c r="J1147" s="106"/>
      <c r="K1147" s="106"/>
      <c r="L1147" s="106"/>
      <c r="M1147" s="106"/>
      <c r="N1147" s="106"/>
      <c r="O1147" s="106"/>
      <c r="P1147" s="106"/>
      <c r="Q1147" s="106"/>
    </row>
    <row r="1148" spans="1:17">
      <c r="A1148" s="105"/>
      <c r="B1148" s="105"/>
      <c r="C1148" s="106"/>
      <c r="D1148" s="106"/>
      <c r="E1148" s="106"/>
      <c r="F1148" s="106"/>
      <c r="G1148" s="106"/>
      <c r="H1148" s="106"/>
      <c r="I1148" s="106"/>
      <c r="J1148" s="106"/>
      <c r="K1148" s="106"/>
      <c r="L1148" s="106"/>
      <c r="M1148" s="106"/>
      <c r="N1148" s="106"/>
      <c r="O1148" s="106"/>
      <c r="P1148" s="106"/>
      <c r="Q1148" s="106"/>
    </row>
    <row r="1149" spans="1:17">
      <c r="A1149" s="105"/>
      <c r="B1149" s="105"/>
      <c r="C1149" s="106"/>
      <c r="D1149" s="106"/>
      <c r="E1149" s="106"/>
      <c r="F1149" s="106"/>
      <c r="G1149" s="106"/>
      <c r="H1149" s="106"/>
      <c r="I1149" s="106"/>
      <c r="J1149" s="106"/>
      <c r="K1149" s="106"/>
      <c r="L1149" s="106"/>
      <c r="M1149" s="106"/>
      <c r="N1149" s="106"/>
      <c r="O1149" s="106"/>
      <c r="P1149" s="106"/>
      <c r="Q1149" s="106"/>
    </row>
    <row r="1150" spans="1:17">
      <c r="A1150" s="105"/>
      <c r="B1150" s="105"/>
      <c r="C1150" s="106"/>
      <c r="D1150" s="106"/>
      <c r="E1150" s="106"/>
      <c r="F1150" s="106"/>
      <c r="G1150" s="106"/>
      <c r="H1150" s="106"/>
      <c r="I1150" s="106"/>
      <c r="J1150" s="106"/>
      <c r="K1150" s="106"/>
      <c r="L1150" s="106"/>
      <c r="M1150" s="106"/>
      <c r="N1150" s="106"/>
      <c r="O1150" s="106"/>
      <c r="P1150" s="106"/>
      <c r="Q1150" s="106"/>
    </row>
    <row r="1151" spans="1:17">
      <c r="A1151" s="105"/>
      <c r="B1151" s="105"/>
      <c r="C1151" s="106"/>
      <c r="D1151" s="106"/>
      <c r="E1151" s="106"/>
      <c r="F1151" s="106"/>
      <c r="G1151" s="106"/>
      <c r="H1151" s="106"/>
      <c r="I1151" s="106"/>
      <c r="J1151" s="106"/>
      <c r="K1151" s="106"/>
      <c r="L1151" s="106"/>
      <c r="M1151" s="106"/>
      <c r="N1151" s="106"/>
      <c r="O1151" s="106"/>
      <c r="P1151" s="106"/>
      <c r="Q1151" s="106"/>
    </row>
    <row r="1152" spans="1:17">
      <c r="A1152" s="105"/>
      <c r="B1152" s="105"/>
      <c r="C1152" s="106"/>
      <c r="D1152" s="106"/>
      <c r="E1152" s="106"/>
      <c r="F1152" s="106"/>
      <c r="G1152" s="106"/>
      <c r="H1152" s="106"/>
      <c r="I1152" s="106"/>
      <c r="J1152" s="106"/>
      <c r="K1152" s="106"/>
      <c r="L1152" s="106"/>
      <c r="M1152" s="106"/>
      <c r="N1152" s="106"/>
      <c r="O1152" s="106"/>
      <c r="P1152" s="106"/>
      <c r="Q1152" s="106"/>
    </row>
    <row r="1153" spans="1:17">
      <c r="A1153" s="105"/>
      <c r="B1153" s="105"/>
      <c r="C1153" s="106"/>
      <c r="D1153" s="106"/>
      <c r="E1153" s="106"/>
      <c r="F1153" s="106"/>
      <c r="G1153" s="106"/>
      <c r="H1153" s="106"/>
      <c r="I1153" s="106"/>
      <c r="J1153" s="106"/>
      <c r="K1153" s="106"/>
      <c r="L1153" s="106"/>
      <c r="M1153" s="106"/>
      <c r="N1153" s="106"/>
      <c r="O1153" s="106"/>
      <c r="P1153" s="106"/>
      <c r="Q1153" s="106"/>
    </row>
    <row r="1154" spans="1:17">
      <c r="A1154" s="105"/>
      <c r="B1154" s="105"/>
      <c r="C1154" s="106"/>
      <c r="D1154" s="106"/>
      <c r="E1154" s="106"/>
      <c r="F1154" s="106"/>
      <c r="G1154" s="106"/>
      <c r="H1154" s="106"/>
      <c r="I1154" s="106"/>
      <c r="J1154" s="106"/>
      <c r="K1154" s="106"/>
      <c r="L1154" s="106"/>
      <c r="M1154" s="106"/>
      <c r="N1154" s="106"/>
      <c r="O1154" s="106"/>
      <c r="P1154" s="106"/>
      <c r="Q1154" s="106"/>
    </row>
    <row r="1155" spans="1:17">
      <c r="A1155" s="105"/>
      <c r="B1155" s="105"/>
      <c r="C1155" s="106"/>
      <c r="D1155" s="106"/>
      <c r="E1155" s="106"/>
      <c r="F1155" s="106"/>
      <c r="G1155" s="106"/>
      <c r="H1155" s="106"/>
      <c r="I1155" s="106"/>
      <c r="J1155" s="106"/>
      <c r="K1155" s="106"/>
      <c r="L1155" s="106"/>
      <c r="M1155" s="106"/>
      <c r="N1155" s="106"/>
      <c r="O1155" s="106"/>
      <c r="P1155" s="106"/>
      <c r="Q1155" s="106"/>
    </row>
    <row r="1156" spans="1:17">
      <c r="A1156" s="105"/>
      <c r="B1156" s="105"/>
      <c r="C1156" s="106"/>
      <c r="D1156" s="106"/>
      <c r="E1156" s="106"/>
      <c r="F1156" s="106"/>
      <c r="G1156" s="106"/>
      <c r="H1156" s="106"/>
      <c r="I1156" s="106"/>
      <c r="J1156" s="106"/>
      <c r="K1156" s="106"/>
      <c r="L1156" s="106"/>
      <c r="M1156" s="106"/>
      <c r="N1156" s="106"/>
      <c r="O1156" s="106"/>
      <c r="P1156" s="106"/>
      <c r="Q1156" s="106"/>
    </row>
    <row r="1157" spans="1:17">
      <c r="A1157" s="105"/>
      <c r="B1157" s="105"/>
      <c r="C1157" s="106"/>
      <c r="D1157" s="106"/>
      <c r="E1157" s="106"/>
      <c r="F1157" s="106"/>
      <c r="G1157" s="106"/>
      <c r="H1157" s="106"/>
      <c r="I1157" s="106"/>
      <c r="J1157" s="106"/>
      <c r="K1157" s="106"/>
      <c r="L1157" s="106"/>
      <c r="M1157" s="106"/>
      <c r="N1157" s="106"/>
      <c r="O1157" s="106"/>
      <c r="P1157" s="106"/>
      <c r="Q1157" s="106"/>
    </row>
    <row r="1158" spans="1:17">
      <c r="A1158" s="105"/>
      <c r="B1158" s="105"/>
      <c r="C1158" s="106"/>
      <c r="D1158" s="106"/>
      <c r="E1158" s="106"/>
      <c r="F1158" s="106"/>
      <c r="G1158" s="106"/>
      <c r="H1158" s="106"/>
      <c r="I1158" s="106"/>
      <c r="J1158" s="106"/>
      <c r="K1158" s="106"/>
      <c r="L1158" s="106"/>
      <c r="M1158" s="106"/>
      <c r="N1158" s="106"/>
      <c r="O1158" s="106"/>
      <c r="P1158" s="106"/>
      <c r="Q1158" s="106"/>
    </row>
    <row r="1159" spans="1:17">
      <c r="A1159" s="105"/>
      <c r="B1159" s="105"/>
      <c r="C1159" s="106"/>
      <c r="D1159" s="106"/>
      <c r="E1159" s="106"/>
      <c r="F1159" s="106"/>
      <c r="G1159" s="106"/>
      <c r="H1159" s="106"/>
      <c r="I1159" s="106"/>
      <c r="J1159" s="106"/>
      <c r="K1159" s="106"/>
      <c r="L1159" s="106"/>
      <c r="M1159" s="106"/>
      <c r="N1159" s="106"/>
      <c r="O1159" s="106"/>
      <c r="P1159" s="106"/>
      <c r="Q1159" s="106"/>
    </row>
    <row r="1160" spans="1:17">
      <c r="A1160" s="105"/>
      <c r="B1160" s="105"/>
      <c r="C1160" s="106"/>
      <c r="D1160" s="106"/>
      <c r="E1160" s="106"/>
      <c r="F1160" s="106"/>
      <c r="G1160" s="106"/>
      <c r="H1160" s="106"/>
      <c r="I1160" s="106"/>
      <c r="J1160" s="106"/>
      <c r="K1160" s="106"/>
      <c r="L1160" s="106"/>
      <c r="M1160" s="106"/>
      <c r="N1160" s="106"/>
      <c r="O1160" s="106"/>
      <c r="P1160" s="106"/>
      <c r="Q1160" s="106"/>
    </row>
    <row r="1161" spans="1:17">
      <c r="A1161" s="105"/>
      <c r="B1161" s="105"/>
      <c r="C1161" s="106"/>
      <c r="D1161" s="106"/>
      <c r="E1161" s="106"/>
      <c r="F1161" s="106"/>
      <c r="G1161" s="106"/>
      <c r="H1161" s="106"/>
      <c r="I1161" s="106"/>
      <c r="J1161" s="106"/>
      <c r="K1161" s="106"/>
      <c r="L1161" s="106"/>
      <c r="M1161" s="106"/>
      <c r="N1161" s="106"/>
      <c r="O1161" s="106"/>
      <c r="P1161" s="106"/>
      <c r="Q1161" s="106"/>
    </row>
    <row r="1162" spans="1:17">
      <c r="A1162" s="105"/>
      <c r="B1162" s="105"/>
      <c r="C1162" s="106"/>
      <c r="D1162" s="106"/>
      <c r="E1162" s="106"/>
      <c r="F1162" s="106"/>
      <c r="G1162" s="106"/>
      <c r="H1162" s="106"/>
      <c r="I1162" s="106"/>
      <c r="J1162" s="106"/>
      <c r="K1162" s="106"/>
      <c r="L1162" s="106"/>
      <c r="M1162" s="106"/>
      <c r="N1162" s="106"/>
      <c r="O1162" s="106"/>
      <c r="P1162" s="106"/>
      <c r="Q1162" s="106"/>
    </row>
    <row r="1163" spans="1:17">
      <c r="A1163" s="105"/>
      <c r="B1163" s="105"/>
      <c r="C1163" s="104"/>
      <c r="D1163" s="104"/>
      <c r="E1163" s="104"/>
      <c r="F1163" s="104"/>
      <c r="G1163" s="104"/>
      <c r="H1163" s="104"/>
      <c r="I1163" s="104"/>
      <c r="J1163" s="104"/>
      <c r="K1163" s="104"/>
      <c r="L1163" s="104"/>
      <c r="M1163" s="104"/>
      <c r="N1163" s="104"/>
      <c r="O1163" s="104"/>
      <c r="P1163" s="104"/>
      <c r="Q1163" s="104"/>
    </row>
    <row r="1165" spans="1:17">
      <c r="A1165" s="105"/>
      <c r="B1165" s="105"/>
    </row>
    <row r="1166" spans="1:17">
      <c r="A1166" s="105"/>
      <c r="B1166" s="105"/>
      <c r="C1166" s="106"/>
      <c r="D1166" s="106"/>
      <c r="E1166" s="106"/>
      <c r="F1166" s="106"/>
      <c r="G1166" s="106"/>
      <c r="H1166" s="106"/>
      <c r="I1166" s="106"/>
      <c r="J1166" s="106"/>
      <c r="K1166" s="106"/>
      <c r="L1166" s="106"/>
      <c r="M1166" s="106"/>
      <c r="N1166" s="106"/>
      <c r="O1166" s="106"/>
      <c r="P1166" s="106"/>
      <c r="Q1166" s="106"/>
    </row>
    <row r="1167" spans="1:17">
      <c r="A1167" s="105"/>
      <c r="B1167" s="105"/>
    </row>
    <row r="1168" spans="1:17">
      <c r="A1168" s="105"/>
      <c r="B1168" s="105"/>
      <c r="C1168" s="106"/>
      <c r="D1168" s="106"/>
      <c r="E1168" s="106"/>
      <c r="F1168" s="106"/>
      <c r="G1168" s="106"/>
      <c r="H1168" s="106"/>
      <c r="I1168" s="106"/>
      <c r="J1168" s="106"/>
      <c r="K1168" s="106"/>
      <c r="L1168" s="106"/>
      <c r="M1168" s="106"/>
      <c r="N1168" s="106"/>
      <c r="O1168" s="106"/>
      <c r="P1168" s="106"/>
      <c r="Q1168" s="106"/>
    </row>
    <row r="1169" spans="1:17">
      <c r="A1169" s="105"/>
      <c r="B1169" s="105"/>
      <c r="C1169" s="106"/>
      <c r="D1169" s="106"/>
      <c r="E1169" s="106"/>
      <c r="F1169" s="106"/>
      <c r="G1169" s="106"/>
      <c r="H1169" s="106"/>
      <c r="I1169" s="106"/>
      <c r="J1169" s="106"/>
      <c r="K1169" s="106"/>
      <c r="L1169" s="106"/>
      <c r="M1169" s="106"/>
      <c r="N1169" s="106"/>
      <c r="O1169" s="106"/>
      <c r="P1169" s="106"/>
      <c r="Q1169" s="106"/>
    </row>
    <row r="1170" spans="1:17">
      <c r="A1170" s="105"/>
      <c r="B1170" s="105"/>
      <c r="C1170" s="106"/>
      <c r="D1170" s="106"/>
      <c r="E1170" s="106"/>
      <c r="F1170" s="106"/>
      <c r="G1170" s="106"/>
      <c r="H1170" s="106"/>
      <c r="I1170" s="106"/>
      <c r="J1170" s="106"/>
      <c r="K1170" s="106"/>
      <c r="L1170" s="106"/>
      <c r="M1170" s="106"/>
      <c r="N1170" s="106"/>
      <c r="O1170" s="106"/>
      <c r="P1170" s="106"/>
      <c r="Q1170" s="106"/>
    </row>
    <row r="1171" spans="1:17">
      <c r="A1171" s="105"/>
      <c r="B1171" s="105"/>
      <c r="C1171" s="106"/>
      <c r="D1171" s="106"/>
      <c r="E1171" s="106"/>
      <c r="F1171" s="106"/>
      <c r="G1171" s="106"/>
      <c r="H1171" s="106"/>
      <c r="I1171" s="106"/>
      <c r="J1171" s="106"/>
      <c r="K1171" s="106"/>
      <c r="L1171" s="106"/>
      <c r="M1171" s="106"/>
      <c r="N1171" s="106"/>
      <c r="O1171" s="106"/>
      <c r="P1171" s="106"/>
      <c r="Q1171" s="106"/>
    </row>
    <row r="1172" spans="1:17">
      <c r="A1172" s="105"/>
      <c r="B1172" s="105"/>
      <c r="C1172" s="106"/>
      <c r="D1172" s="106"/>
      <c r="E1172" s="106"/>
      <c r="F1172" s="106"/>
      <c r="G1172" s="106"/>
      <c r="H1172" s="106"/>
      <c r="I1172" s="106"/>
      <c r="J1172" s="106"/>
      <c r="K1172" s="106"/>
      <c r="L1172" s="106"/>
      <c r="M1172" s="106"/>
      <c r="N1172" s="106"/>
      <c r="O1172" s="106"/>
      <c r="P1172" s="106"/>
      <c r="Q1172" s="106"/>
    </row>
    <row r="1173" spans="1:17">
      <c r="A1173" s="105"/>
      <c r="B1173" s="105"/>
      <c r="C1173" s="106"/>
      <c r="D1173" s="106"/>
      <c r="E1173" s="106"/>
      <c r="F1173" s="106"/>
      <c r="G1173" s="106"/>
      <c r="H1173" s="106"/>
      <c r="I1173" s="106"/>
      <c r="J1173" s="106"/>
      <c r="K1173" s="106"/>
      <c r="L1173" s="106"/>
      <c r="M1173" s="106"/>
      <c r="N1173" s="106"/>
      <c r="O1173" s="106"/>
      <c r="P1173" s="106"/>
      <c r="Q1173" s="106"/>
    </row>
    <row r="1174" spans="1:17">
      <c r="A1174" s="105"/>
      <c r="B1174" s="105"/>
      <c r="C1174" s="106"/>
      <c r="D1174" s="106"/>
      <c r="E1174" s="106"/>
      <c r="F1174" s="106"/>
      <c r="G1174" s="106"/>
      <c r="H1174" s="106"/>
      <c r="I1174" s="106"/>
      <c r="J1174" s="106"/>
      <c r="K1174" s="106"/>
      <c r="L1174" s="106"/>
      <c r="M1174" s="106"/>
      <c r="N1174" s="106"/>
      <c r="O1174" s="106"/>
      <c r="P1174" s="106"/>
      <c r="Q1174" s="106"/>
    </row>
    <row r="1175" spans="1:17">
      <c r="A1175" s="105"/>
      <c r="B1175" s="105"/>
      <c r="C1175" s="106"/>
      <c r="D1175" s="106"/>
      <c r="E1175" s="106"/>
      <c r="F1175" s="106"/>
      <c r="G1175" s="106"/>
      <c r="H1175" s="106"/>
      <c r="I1175" s="106"/>
      <c r="J1175" s="106"/>
      <c r="K1175" s="106"/>
      <c r="L1175" s="106"/>
      <c r="M1175" s="106"/>
      <c r="N1175" s="106"/>
      <c r="O1175" s="106"/>
      <c r="P1175" s="106"/>
      <c r="Q1175" s="106"/>
    </row>
    <row r="1176" spans="1:17">
      <c r="A1176" s="105"/>
      <c r="B1176" s="105"/>
      <c r="C1176" s="106"/>
      <c r="D1176" s="106"/>
      <c r="E1176" s="106"/>
      <c r="F1176" s="106"/>
      <c r="G1176" s="106"/>
      <c r="H1176" s="106"/>
      <c r="I1176" s="106"/>
      <c r="J1176" s="106"/>
      <c r="K1176" s="106"/>
      <c r="L1176" s="106"/>
      <c r="M1176" s="106"/>
      <c r="N1176" s="106"/>
      <c r="O1176" s="106"/>
      <c r="P1176" s="106"/>
      <c r="Q1176" s="106"/>
    </row>
    <row r="1177" spans="1:17">
      <c r="A1177" s="105"/>
      <c r="B1177" s="105"/>
      <c r="C1177" s="106"/>
      <c r="D1177" s="106"/>
      <c r="E1177" s="106"/>
      <c r="F1177" s="106"/>
      <c r="G1177" s="106"/>
      <c r="H1177" s="106"/>
      <c r="I1177" s="106"/>
      <c r="J1177" s="106"/>
      <c r="K1177" s="106"/>
      <c r="L1177" s="106"/>
      <c r="M1177" s="106"/>
      <c r="N1177" s="106"/>
      <c r="O1177" s="106"/>
      <c r="P1177" s="106"/>
      <c r="Q1177" s="106"/>
    </row>
    <row r="1178" spans="1:17">
      <c r="A1178" s="105"/>
      <c r="B1178" s="105"/>
      <c r="C1178" s="106"/>
      <c r="D1178" s="106"/>
      <c r="E1178" s="106"/>
      <c r="F1178" s="106"/>
      <c r="G1178" s="106"/>
      <c r="H1178" s="106"/>
      <c r="I1178" s="106"/>
      <c r="J1178" s="106"/>
      <c r="K1178" s="106"/>
      <c r="L1178" s="106"/>
      <c r="M1178" s="106"/>
      <c r="N1178" s="106"/>
      <c r="O1178" s="106"/>
      <c r="P1178" s="106"/>
      <c r="Q1178" s="106"/>
    </row>
    <row r="1179" spans="1:17">
      <c r="A1179" s="105"/>
      <c r="B1179" s="105"/>
      <c r="C1179" s="106"/>
      <c r="D1179" s="106"/>
      <c r="E1179" s="106"/>
      <c r="F1179" s="106"/>
      <c r="G1179" s="106"/>
      <c r="H1179" s="106"/>
      <c r="I1179" s="106"/>
      <c r="J1179" s="106"/>
      <c r="K1179" s="106"/>
      <c r="L1179" s="106"/>
      <c r="M1179" s="106"/>
      <c r="N1179" s="106"/>
      <c r="O1179" s="106"/>
      <c r="P1179" s="106"/>
      <c r="Q1179" s="106"/>
    </row>
    <row r="1180" spans="1:17">
      <c r="A1180" s="105"/>
      <c r="B1180" s="105"/>
      <c r="C1180" s="106"/>
      <c r="D1180" s="106"/>
      <c r="E1180" s="106"/>
      <c r="F1180" s="106"/>
      <c r="G1180" s="106"/>
      <c r="H1180" s="106"/>
      <c r="I1180" s="106"/>
      <c r="J1180" s="106"/>
      <c r="K1180" s="106"/>
      <c r="L1180" s="106"/>
      <c r="M1180" s="106"/>
      <c r="N1180" s="106"/>
      <c r="O1180" s="106"/>
      <c r="P1180" s="106"/>
      <c r="Q1180" s="106"/>
    </row>
    <row r="1181" spans="1:17">
      <c r="A1181" s="105"/>
      <c r="B1181" s="105"/>
      <c r="C1181" s="106"/>
      <c r="D1181" s="106"/>
      <c r="E1181" s="106"/>
      <c r="F1181" s="106"/>
      <c r="G1181" s="106"/>
      <c r="H1181" s="106"/>
      <c r="I1181" s="106"/>
      <c r="J1181" s="106"/>
      <c r="K1181" s="106"/>
      <c r="L1181" s="106"/>
      <c r="M1181" s="106"/>
      <c r="N1181" s="106"/>
      <c r="O1181" s="106"/>
      <c r="P1181" s="106"/>
      <c r="Q1181" s="106"/>
    </row>
    <row r="1182" spans="1:17">
      <c r="A1182" s="105"/>
      <c r="B1182" s="105"/>
      <c r="C1182" s="106"/>
      <c r="D1182" s="106"/>
      <c r="E1182" s="106"/>
      <c r="F1182" s="106"/>
      <c r="G1182" s="106"/>
      <c r="H1182" s="106"/>
      <c r="I1182" s="106"/>
      <c r="J1182" s="106"/>
      <c r="K1182" s="106"/>
      <c r="L1182" s="106"/>
      <c r="M1182" s="106"/>
      <c r="N1182" s="106"/>
      <c r="O1182" s="106"/>
      <c r="P1182" s="106"/>
      <c r="Q1182" s="106"/>
    </row>
    <row r="1183" spans="1:17">
      <c r="A1183" s="105"/>
      <c r="B1183" s="105"/>
      <c r="C1183" s="106"/>
      <c r="D1183" s="106"/>
      <c r="E1183" s="106"/>
      <c r="F1183" s="106"/>
      <c r="G1183" s="106"/>
      <c r="H1183" s="106"/>
      <c r="I1183" s="106"/>
      <c r="J1183" s="106"/>
      <c r="K1183" s="106"/>
      <c r="L1183" s="106"/>
      <c r="M1183" s="106"/>
      <c r="N1183" s="106"/>
      <c r="O1183" s="106"/>
      <c r="P1183" s="106"/>
      <c r="Q1183" s="106"/>
    </row>
    <row r="1184" spans="1:17">
      <c r="A1184" s="105"/>
      <c r="B1184" s="105"/>
      <c r="C1184" s="106"/>
      <c r="D1184" s="106"/>
      <c r="E1184" s="106"/>
      <c r="F1184" s="106"/>
      <c r="G1184" s="106"/>
      <c r="H1184" s="106"/>
      <c r="I1184" s="106"/>
      <c r="J1184" s="106"/>
      <c r="K1184" s="106"/>
      <c r="L1184" s="106"/>
      <c r="M1184" s="106"/>
      <c r="N1184" s="106"/>
      <c r="O1184" s="106"/>
      <c r="P1184" s="106"/>
      <c r="Q1184" s="106"/>
    </row>
    <row r="1185" spans="1:17">
      <c r="A1185" s="105"/>
      <c r="B1185" s="105"/>
      <c r="C1185" s="106"/>
      <c r="D1185" s="106"/>
      <c r="E1185" s="106"/>
      <c r="F1185" s="106"/>
      <c r="G1185" s="106"/>
      <c r="H1185" s="106"/>
      <c r="I1185" s="106"/>
      <c r="J1185" s="106"/>
      <c r="K1185" s="106"/>
      <c r="L1185" s="106"/>
      <c r="M1185" s="106"/>
      <c r="N1185" s="106"/>
      <c r="O1185" s="106"/>
      <c r="P1185" s="106"/>
      <c r="Q1185" s="106"/>
    </row>
    <row r="1187" spans="1:17">
      <c r="A1187" s="105"/>
      <c r="B1187" s="105"/>
      <c r="C1187" s="106"/>
      <c r="D1187" s="106"/>
      <c r="E1187" s="106"/>
      <c r="F1187" s="106"/>
      <c r="G1187" s="106"/>
      <c r="H1187" s="106"/>
      <c r="I1187" s="106"/>
      <c r="J1187" s="106"/>
      <c r="K1187" s="106"/>
      <c r="L1187" s="106"/>
      <c r="M1187" s="106"/>
      <c r="N1187" s="106"/>
      <c r="O1187" s="106"/>
      <c r="P1187" s="106"/>
      <c r="Q1187" s="106"/>
    </row>
    <row r="1188" spans="1:17">
      <c r="A1188" s="105"/>
      <c r="B1188" s="105"/>
    </row>
    <row r="1189" spans="1:17">
      <c r="A1189" s="105"/>
      <c r="B1189" s="105"/>
      <c r="C1189" s="106"/>
      <c r="D1189" s="106"/>
      <c r="E1189" s="106"/>
      <c r="F1189" s="106"/>
      <c r="G1189" s="106"/>
      <c r="H1189" s="106"/>
      <c r="I1189" s="106"/>
      <c r="J1189" s="106"/>
      <c r="K1189" s="106"/>
      <c r="L1189" s="106"/>
      <c r="M1189" s="106"/>
      <c r="N1189" s="106"/>
      <c r="O1189" s="106"/>
      <c r="P1189" s="106"/>
      <c r="Q1189" s="106"/>
    </row>
    <row r="1190" spans="1:17">
      <c r="A1190" s="105"/>
      <c r="B1190" s="105"/>
      <c r="C1190" s="106"/>
      <c r="D1190" s="106"/>
      <c r="E1190" s="106"/>
      <c r="F1190" s="106"/>
      <c r="G1190" s="106"/>
      <c r="H1190" s="106"/>
      <c r="I1190" s="106"/>
      <c r="J1190" s="106"/>
      <c r="K1190" s="106"/>
      <c r="L1190" s="106"/>
      <c r="M1190" s="106"/>
      <c r="N1190" s="106"/>
      <c r="O1190" s="106"/>
      <c r="P1190" s="106"/>
      <c r="Q1190" s="106"/>
    </row>
    <row r="1191" spans="1:17">
      <c r="A1191" s="105"/>
      <c r="B1191" s="105"/>
      <c r="C1191" s="106"/>
      <c r="D1191" s="106"/>
      <c r="E1191" s="106"/>
      <c r="F1191" s="106"/>
      <c r="G1191" s="106"/>
      <c r="H1191" s="106"/>
      <c r="I1191" s="106"/>
      <c r="J1191" s="106"/>
      <c r="K1191" s="106"/>
      <c r="L1191" s="106"/>
      <c r="M1191" s="106"/>
      <c r="N1191" s="106"/>
      <c r="O1191" s="106"/>
      <c r="P1191" s="106"/>
      <c r="Q1191" s="106"/>
    </row>
    <row r="1192" spans="1:17">
      <c r="A1192" s="105"/>
      <c r="B1192" s="105"/>
      <c r="C1192" s="106"/>
      <c r="D1192" s="106"/>
      <c r="E1192" s="106"/>
      <c r="F1192" s="106"/>
      <c r="G1192" s="106"/>
      <c r="H1192" s="106"/>
      <c r="I1192" s="106"/>
      <c r="J1192" s="106"/>
      <c r="K1192" s="106"/>
      <c r="L1192" s="106"/>
      <c r="M1192" s="106"/>
      <c r="N1192" s="106"/>
      <c r="O1192" s="106"/>
      <c r="P1192" s="106"/>
      <c r="Q1192" s="106"/>
    </row>
    <row r="1193" spans="1:17">
      <c r="A1193" s="105"/>
      <c r="B1193" s="105"/>
      <c r="C1193" s="106"/>
      <c r="D1193" s="106"/>
      <c r="E1193" s="106"/>
      <c r="F1193" s="106"/>
      <c r="G1193" s="106"/>
      <c r="H1193" s="106"/>
      <c r="I1193" s="106"/>
      <c r="J1193" s="106"/>
      <c r="K1193" s="106"/>
      <c r="L1193" s="106"/>
      <c r="M1193" s="106"/>
      <c r="N1193" s="106"/>
      <c r="O1193" s="106"/>
      <c r="P1193" s="106"/>
      <c r="Q1193" s="106"/>
    </row>
    <row r="1194" spans="1:17">
      <c r="A1194" s="105"/>
      <c r="B1194" s="105"/>
      <c r="C1194" s="106"/>
      <c r="D1194" s="106"/>
      <c r="E1194" s="106"/>
      <c r="F1194" s="106"/>
      <c r="G1194" s="106"/>
      <c r="H1194" s="106"/>
      <c r="I1194" s="106"/>
      <c r="J1194" s="106"/>
      <c r="K1194" s="106"/>
      <c r="L1194" s="106"/>
      <c r="M1194" s="106"/>
      <c r="N1194" s="106"/>
      <c r="O1194" s="106"/>
      <c r="P1194" s="106"/>
      <c r="Q1194" s="106"/>
    </row>
    <row r="1195" spans="1:17">
      <c r="A1195" s="105"/>
      <c r="B1195" s="105"/>
      <c r="C1195" s="106"/>
      <c r="D1195" s="106"/>
      <c r="E1195" s="106"/>
      <c r="F1195" s="106"/>
      <c r="G1195" s="106"/>
      <c r="H1195" s="106"/>
      <c r="I1195" s="106"/>
      <c r="J1195" s="106"/>
      <c r="K1195" s="106"/>
      <c r="L1195" s="106"/>
      <c r="M1195" s="106"/>
      <c r="N1195" s="106"/>
      <c r="O1195" s="106"/>
      <c r="P1195" s="106"/>
      <c r="Q1195" s="106"/>
    </row>
    <row r="1196" spans="1:17">
      <c r="A1196" s="105"/>
      <c r="B1196" s="105"/>
      <c r="C1196" s="106"/>
      <c r="D1196" s="106"/>
      <c r="E1196" s="106"/>
      <c r="F1196" s="106"/>
      <c r="G1196" s="106"/>
      <c r="H1196" s="106"/>
      <c r="I1196" s="106"/>
      <c r="J1196" s="106"/>
      <c r="K1196" s="106"/>
      <c r="L1196" s="106"/>
      <c r="M1196" s="106"/>
      <c r="N1196" s="106"/>
      <c r="O1196" s="106"/>
      <c r="P1196" s="106"/>
      <c r="Q1196" s="106"/>
    </row>
    <row r="1197" spans="1:17">
      <c r="A1197" s="105"/>
      <c r="B1197" s="105"/>
      <c r="C1197" s="106"/>
      <c r="D1197" s="106"/>
      <c r="E1197" s="106"/>
      <c r="F1197" s="106"/>
      <c r="G1197" s="106"/>
      <c r="H1197" s="106"/>
      <c r="I1197" s="106"/>
      <c r="J1197" s="106"/>
      <c r="K1197" s="106"/>
      <c r="L1197" s="106"/>
      <c r="M1197" s="106"/>
      <c r="N1197" s="106"/>
      <c r="O1197" s="106"/>
      <c r="P1197" s="106"/>
      <c r="Q1197" s="106"/>
    </row>
    <row r="1198" spans="1:17">
      <c r="A1198" s="105"/>
      <c r="B1198" s="105"/>
      <c r="C1198" s="106"/>
      <c r="D1198" s="106"/>
      <c r="E1198" s="106"/>
      <c r="F1198" s="106"/>
      <c r="G1198" s="106"/>
      <c r="H1198" s="106"/>
      <c r="I1198" s="106"/>
      <c r="J1198" s="106"/>
      <c r="K1198" s="106"/>
      <c r="L1198" s="106"/>
      <c r="M1198" s="106"/>
      <c r="N1198" s="106"/>
      <c r="O1198" s="106"/>
      <c r="P1198" s="106"/>
      <c r="Q1198" s="106"/>
    </row>
    <row r="1199" spans="1:17">
      <c r="A1199" s="105"/>
      <c r="B1199" s="105"/>
      <c r="C1199" s="106"/>
      <c r="D1199" s="106"/>
      <c r="E1199" s="106"/>
      <c r="F1199" s="106"/>
      <c r="G1199" s="106"/>
      <c r="H1199" s="106"/>
      <c r="I1199" s="106"/>
      <c r="J1199" s="106"/>
      <c r="K1199" s="106"/>
      <c r="L1199" s="106"/>
      <c r="M1199" s="106"/>
      <c r="N1199" s="106"/>
      <c r="O1199" s="106"/>
      <c r="P1199" s="106"/>
      <c r="Q1199" s="106"/>
    </row>
    <row r="1200" spans="1:17">
      <c r="A1200" s="105"/>
      <c r="B1200" s="105"/>
      <c r="C1200" s="106"/>
      <c r="D1200" s="106"/>
      <c r="E1200" s="106"/>
      <c r="F1200" s="106"/>
      <c r="G1200" s="106"/>
      <c r="H1200" s="106"/>
      <c r="I1200" s="106"/>
      <c r="J1200" s="106"/>
      <c r="K1200" s="106"/>
      <c r="L1200" s="106"/>
      <c r="M1200" s="106"/>
      <c r="N1200" s="106"/>
      <c r="O1200" s="106"/>
      <c r="P1200" s="106"/>
      <c r="Q1200" s="106"/>
    </row>
    <row r="1201" spans="1:17">
      <c r="A1201" s="105"/>
      <c r="B1201" s="105"/>
      <c r="C1201" s="106"/>
      <c r="D1201" s="106"/>
      <c r="E1201" s="106"/>
      <c r="F1201" s="106"/>
      <c r="G1201" s="106"/>
      <c r="H1201" s="106"/>
      <c r="I1201" s="106"/>
      <c r="J1201" s="106"/>
      <c r="K1201" s="106"/>
      <c r="L1201" s="106"/>
      <c r="M1201" s="106"/>
      <c r="N1201" s="106"/>
      <c r="O1201" s="106"/>
      <c r="P1201" s="106"/>
      <c r="Q1201" s="106"/>
    </row>
    <row r="1202" spans="1:17">
      <c r="A1202" s="105"/>
      <c r="B1202" s="105"/>
      <c r="C1202" s="106"/>
      <c r="D1202" s="106"/>
      <c r="E1202" s="106"/>
      <c r="F1202" s="106"/>
      <c r="G1202" s="106"/>
      <c r="H1202" s="106"/>
      <c r="I1202" s="106"/>
      <c r="J1202" s="106"/>
      <c r="K1202" s="106"/>
      <c r="L1202" s="106"/>
      <c r="M1202" s="106"/>
      <c r="N1202" s="106"/>
      <c r="O1202" s="106"/>
      <c r="P1202" s="106"/>
      <c r="Q1202" s="106"/>
    </row>
    <row r="1203" spans="1:17">
      <c r="A1203" s="105"/>
      <c r="B1203" s="105"/>
      <c r="C1203" s="106"/>
      <c r="D1203" s="106"/>
      <c r="E1203" s="106"/>
      <c r="F1203" s="106"/>
      <c r="G1203" s="106"/>
      <c r="H1203" s="106"/>
      <c r="I1203" s="106"/>
      <c r="J1203" s="106"/>
      <c r="K1203" s="106"/>
      <c r="L1203" s="106"/>
      <c r="M1203" s="106"/>
      <c r="N1203" s="106"/>
      <c r="O1203" s="106"/>
      <c r="P1203" s="106"/>
      <c r="Q1203" s="106"/>
    </row>
    <row r="1204" spans="1:17">
      <c r="A1204" s="105"/>
      <c r="B1204" s="105"/>
      <c r="C1204" s="106"/>
      <c r="D1204" s="106"/>
      <c r="E1204" s="106"/>
      <c r="F1204" s="106"/>
      <c r="G1204" s="106"/>
      <c r="H1204" s="106"/>
      <c r="I1204" s="106"/>
      <c r="J1204" s="106"/>
      <c r="K1204" s="106"/>
      <c r="L1204" s="106"/>
      <c r="M1204" s="106"/>
      <c r="N1204" s="106"/>
      <c r="O1204" s="106"/>
      <c r="P1204" s="106"/>
      <c r="Q1204" s="106"/>
    </row>
    <row r="1205" spans="1:17">
      <c r="A1205" s="105"/>
      <c r="B1205" s="105"/>
      <c r="C1205" s="106"/>
      <c r="D1205" s="106"/>
      <c r="E1205" s="106"/>
      <c r="F1205" s="106"/>
      <c r="G1205" s="106"/>
      <c r="H1205" s="106"/>
      <c r="I1205" s="106"/>
      <c r="J1205" s="106"/>
      <c r="K1205" s="106"/>
      <c r="L1205" s="106"/>
      <c r="M1205" s="106"/>
      <c r="N1205" s="106"/>
      <c r="O1205" s="106"/>
      <c r="P1205" s="106"/>
      <c r="Q1205" s="106"/>
    </row>
    <row r="1206" spans="1:17">
      <c r="A1206" s="105"/>
      <c r="B1206" s="105"/>
      <c r="C1206" s="106"/>
      <c r="D1206" s="106"/>
      <c r="E1206" s="106"/>
      <c r="F1206" s="106"/>
      <c r="G1206" s="106"/>
      <c r="H1206" s="106"/>
      <c r="I1206" s="106"/>
      <c r="J1206" s="106"/>
      <c r="K1206" s="106"/>
      <c r="L1206" s="106"/>
      <c r="M1206" s="106"/>
      <c r="N1206" s="106"/>
      <c r="O1206" s="106"/>
      <c r="P1206" s="106"/>
      <c r="Q1206" s="106"/>
    </row>
    <row r="1208" spans="1:17">
      <c r="A1208" s="105"/>
      <c r="B1208" s="105"/>
      <c r="C1208" s="106"/>
      <c r="D1208" s="106"/>
      <c r="E1208" s="106"/>
      <c r="F1208" s="106"/>
      <c r="G1208" s="106"/>
      <c r="H1208" s="106"/>
      <c r="I1208" s="106"/>
      <c r="J1208" s="106"/>
      <c r="K1208" s="106"/>
      <c r="L1208" s="106"/>
      <c r="M1208" s="106"/>
      <c r="N1208" s="106"/>
      <c r="O1208" s="106"/>
      <c r="P1208" s="106"/>
      <c r="Q1208" s="106"/>
    </row>
    <row r="1209" spans="1:17">
      <c r="A1209" s="105"/>
      <c r="B1209" s="105"/>
    </row>
    <row r="1210" spans="1:17">
      <c r="A1210" s="105"/>
      <c r="B1210" s="105"/>
      <c r="C1210" s="106"/>
      <c r="D1210" s="106"/>
      <c r="E1210" s="106"/>
      <c r="F1210" s="106"/>
      <c r="G1210" s="106"/>
      <c r="H1210" s="106"/>
      <c r="I1210" s="106"/>
      <c r="J1210" s="106"/>
      <c r="K1210" s="106"/>
      <c r="L1210" s="106"/>
      <c r="M1210" s="106"/>
      <c r="N1210" s="106"/>
      <c r="O1210" s="106"/>
      <c r="P1210" s="106"/>
      <c r="Q1210" s="106"/>
    </row>
    <row r="1211" spans="1:17">
      <c r="A1211" s="105"/>
      <c r="B1211" s="105"/>
      <c r="C1211" s="106"/>
      <c r="D1211" s="106"/>
      <c r="E1211" s="106"/>
      <c r="F1211" s="106"/>
      <c r="G1211" s="106"/>
      <c r="H1211" s="106"/>
      <c r="I1211" s="106"/>
      <c r="J1211" s="106"/>
      <c r="K1211" s="106"/>
      <c r="L1211" s="106"/>
      <c r="M1211" s="106"/>
      <c r="N1211" s="106"/>
      <c r="O1211" s="106"/>
      <c r="P1211" s="106"/>
      <c r="Q1211" s="106"/>
    </row>
    <row r="1212" spans="1:17">
      <c r="A1212" s="105"/>
      <c r="B1212" s="105"/>
      <c r="C1212" s="106"/>
      <c r="D1212" s="106"/>
      <c r="E1212" s="106"/>
      <c r="F1212" s="106"/>
      <c r="G1212" s="106"/>
      <c r="H1212" s="106"/>
      <c r="I1212" s="106"/>
      <c r="J1212" s="106"/>
      <c r="K1212" s="106"/>
      <c r="L1212" s="106"/>
      <c r="M1212" s="106"/>
      <c r="N1212" s="106"/>
      <c r="O1212" s="106"/>
      <c r="P1212" s="106"/>
      <c r="Q1212" s="106"/>
    </row>
    <row r="1213" spans="1:17">
      <c r="A1213" s="105"/>
      <c r="B1213" s="105"/>
      <c r="C1213" s="106"/>
      <c r="D1213" s="106"/>
      <c r="E1213" s="106"/>
      <c r="F1213" s="106"/>
      <c r="G1213" s="106"/>
      <c r="H1213" s="106"/>
      <c r="I1213" s="106"/>
      <c r="J1213" s="106"/>
      <c r="K1213" s="106"/>
      <c r="L1213" s="106"/>
      <c r="M1213" s="106"/>
      <c r="N1213" s="106"/>
      <c r="O1213" s="106"/>
      <c r="P1213" s="106"/>
      <c r="Q1213" s="106"/>
    </row>
    <row r="1214" spans="1:17">
      <c r="A1214" s="105"/>
      <c r="B1214" s="105"/>
      <c r="C1214" s="106"/>
      <c r="D1214" s="106"/>
      <c r="E1214" s="106"/>
      <c r="F1214" s="106"/>
      <c r="G1214" s="106"/>
      <c r="H1214" s="106"/>
      <c r="I1214" s="106"/>
      <c r="J1214" s="106"/>
      <c r="K1214" s="106"/>
      <c r="L1214" s="106"/>
      <c r="M1214" s="106"/>
      <c r="N1214" s="106"/>
      <c r="O1214" s="106"/>
      <c r="P1214" s="106"/>
      <c r="Q1214" s="106"/>
    </row>
    <row r="1215" spans="1:17">
      <c r="A1215" s="105"/>
      <c r="B1215" s="105"/>
      <c r="C1215" s="106"/>
      <c r="D1215" s="106"/>
      <c r="E1215" s="106"/>
      <c r="F1215" s="106"/>
      <c r="G1215" s="106"/>
      <c r="H1215" s="106"/>
      <c r="I1215" s="106"/>
      <c r="J1215" s="106"/>
      <c r="K1215" s="106"/>
      <c r="L1215" s="106"/>
      <c r="M1215" s="106"/>
      <c r="N1215" s="106"/>
      <c r="O1215" s="106"/>
      <c r="P1215" s="106"/>
      <c r="Q1215" s="106"/>
    </row>
    <row r="1216" spans="1:17">
      <c r="A1216" s="105"/>
      <c r="B1216" s="105"/>
      <c r="C1216" s="106"/>
      <c r="D1216" s="106"/>
      <c r="E1216" s="106"/>
      <c r="F1216" s="106"/>
      <c r="G1216" s="106"/>
      <c r="H1216" s="106"/>
      <c r="I1216" s="106"/>
      <c r="J1216" s="106"/>
      <c r="K1216" s="106"/>
      <c r="L1216" s="106"/>
      <c r="M1216" s="106"/>
      <c r="N1216" s="106"/>
      <c r="O1216" s="106"/>
      <c r="P1216" s="106"/>
      <c r="Q1216" s="106"/>
    </row>
    <row r="1217" spans="1:17">
      <c r="A1217" s="105"/>
      <c r="B1217" s="105"/>
      <c r="C1217" s="106"/>
      <c r="D1217" s="106"/>
      <c r="E1217" s="106"/>
      <c r="F1217" s="106"/>
      <c r="G1217" s="106"/>
      <c r="H1217" s="106"/>
      <c r="I1217" s="106"/>
      <c r="J1217" s="106"/>
      <c r="K1217" s="106"/>
      <c r="L1217" s="106"/>
      <c r="M1217" s="106"/>
      <c r="N1217" s="106"/>
      <c r="O1217" s="106"/>
      <c r="P1217" s="106"/>
      <c r="Q1217" s="106"/>
    </row>
    <row r="1218" spans="1:17">
      <c r="A1218" s="105"/>
      <c r="B1218" s="105"/>
      <c r="C1218" s="106"/>
      <c r="D1218" s="106"/>
      <c r="E1218" s="106"/>
      <c r="F1218" s="106"/>
      <c r="G1218" s="106"/>
      <c r="H1218" s="106"/>
      <c r="I1218" s="106"/>
      <c r="J1218" s="106"/>
      <c r="K1218" s="106"/>
      <c r="L1218" s="106"/>
      <c r="M1218" s="106"/>
      <c r="N1218" s="106"/>
      <c r="O1218" s="106"/>
      <c r="P1218" s="106"/>
      <c r="Q1218" s="106"/>
    </row>
    <row r="1219" spans="1:17">
      <c r="A1219" s="105"/>
      <c r="B1219" s="105"/>
      <c r="C1219" s="106"/>
      <c r="D1219" s="106"/>
      <c r="E1219" s="106"/>
      <c r="F1219" s="106"/>
      <c r="G1219" s="106"/>
      <c r="H1219" s="106"/>
      <c r="I1219" s="106"/>
      <c r="J1219" s="106"/>
      <c r="K1219" s="106"/>
      <c r="L1219" s="106"/>
      <c r="M1219" s="106"/>
      <c r="N1219" s="106"/>
      <c r="O1219" s="106"/>
      <c r="P1219" s="106"/>
      <c r="Q1219" s="106"/>
    </row>
    <row r="1220" spans="1:17">
      <c r="A1220" s="105"/>
      <c r="B1220" s="105"/>
      <c r="C1220" s="106"/>
      <c r="D1220" s="106"/>
      <c r="E1220" s="106"/>
      <c r="F1220" s="106"/>
      <c r="G1220" s="106"/>
      <c r="H1220" s="106"/>
      <c r="I1220" s="106"/>
      <c r="J1220" s="106"/>
      <c r="K1220" s="106"/>
      <c r="L1220" s="106"/>
      <c r="M1220" s="106"/>
      <c r="N1220" s="106"/>
      <c r="O1220" s="106"/>
      <c r="P1220" s="106"/>
      <c r="Q1220" s="106"/>
    </row>
    <row r="1221" spans="1:17">
      <c r="A1221" s="105"/>
      <c r="B1221" s="105"/>
      <c r="C1221" s="106"/>
      <c r="D1221" s="106"/>
      <c r="E1221" s="106"/>
      <c r="F1221" s="106"/>
      <c r="G1221" s="106"/>
      <c r="H1221" s="106"/>
      <c r="I1221" s="106"/>
      <c r="J1221" s="106"/>
      <c r="K1221" s="106"/>
      <c r="L1221" s="106"/>
      <c r="M1221" s="106"/>
      <c r="N1221" s="106"/>
      <c r="O1221" s="106"/>
      <c r="P1221" s="106"/>
      <c r="Q1221" s="106"/>
    </row>
    <row r="1222" spans="1:17">
      <c r="A1222" s="105"/>
      <c r="B1222" s="105"/>
      <c r="C1222" s="106"/>
      <c r="D1222" s="106"/>
      <c r="E1222" s="106"/>
      <c r="F1222" s="106"/>
      <c r="G1222" s="106"/>
      <c r="H1222" s="106"/>
      <c r="I1222" s="106"/>
      <c r="J1222" s="106"/>
      <c r="K1222" s="106"/>
      <c r="L1222" s="106"/>
      <c r="M1222" s="106"/>
      <c r="N1222" s="106"/>
      <c r="O1222" s="106"/>
      <c r="P1222" s="106"/>
      <c r="Q1222" s="106"/>
    </row>
    <row r="1223" spans="1:17">
      <c r="A1223" s="105"/>
      <c r="B1223" s="105"/>
      <c r="C1223" s="106"/>
      <c r="D1223" s="106"/>
      <c r="E1223" s="106"/>
      <c r="F1223" s="106"/>
      <c r="G1223" s="106"/>
      <c r="H1223" s="106"/>
      <c r="I1223" s="106"/>
      <c r="J1223" s="106"/>
      <c r="K1223" s="106"/>
      <c r="L1223" s="106"/>
      <c r="M1223" s="106"/>
      <c r="N1223" s="106"/>
      <c r="O1223" s="106"/>
      <c r="P1223" s="106"/>
      <c r="Q1223" s="106"/>
    </row>
    <row r="1224" spans="1:17">
      <c r="A1224" s="105"/>
      <c r="B1224" s="105"/>
      <c r="C1224" s="106"/>
      <c r="D1224" s="106"/>
      <c r="E1224" s="106"/>
      <c r="F1224" s="106"/>
      <c r="G1224" s="106"/>
      <c r="H1224" s="106"/>
      <c r="I1224" s="106"/>
      <c r="J1224" s="106"/>
      <c r="K1224" s="106"/>
      <c r="L1224" s="106"/>
      <c r="M1224" s="106"/>
      <c r="N1224" s="106"/>
      <c r="O1224" s="106"/>
      <c r="P1224" s="106"/>
      <c r="Q1224" s="106"/>
    </row>
    <row r="1225" spans="1:17">
      <c r="A1225" s="105"/>
      <c r="B1225" s="105"/>
      <c r="C1225" s="106"/>
      <c r="D1225" s="106"/>
      <c r="E1225" s="106"/>
      <c r="F1225" s="106"/>
      <c r="G1225" s="106"/>
      <c r="H1225" s="106"/>
      <c r="I1225" s="106"/>
      <c r="J1225" s="106"/>
      <c r="K1225" s="106"/>
      <c r="L1225" s="106"/>
      <c r="M1225" s="106"/>
      <c r="N1225" s="106"/>
      <c r="O1225" s="106"/>
      <c r="P1225" s="106"/>
      <c r="Q1225" s="106"/>
    </row>
    <row r="1226" spans="1:17">
      <c r="A1226" s="105"/>
      <c r="B1226" s="105"/>
      <c r="C1226" s="106"/>
      <c r="D1226" s="106"/>
      <c r="E1226" s="106"/>
      <c r="F1226" s="106"/>
      <c r="G1226" s="106"/>
      <c r="H1226" s="106"/>
      <c r="I1226" s="106"/>
      <c r="J1226" s="106"/>
      <c r="K1226" s="106"/>
      <c r="L1226" s="106"/>
      <c r="M1226" s="106"/>
      <c r="N1226" s="106"/>
      <c r="O1226" s="106"/>
      <c r="P1226" s="106"/>
      <c r="Q1226" s="106"/>
    </row>
    <row r="1227" spans="1:17">
      <c r="A1227" s="105"/>
      <c r="B1227" s="105"/>
      <c r="C1227" s="106"/>
      <c r="D1227" s="106"/>
      <c r="E1227" s="106"/>
      <c r="F1227" s="106"/>
      <c r="G1227" s="106"/>
      <c r="H1227" s="106"/>
      <c r="I1227" s="106"/>
      <c r="J1227" s="106"/>
      <c r="K1227" s="106"/>
      <c r="L1227" s="106"/>
      <c r="M1227" s="106"/>
      <c r="N1227" s="106"/>
      <c r="O1227" s="106"/>
      <c r="P1227" s="106"/>
      <c r="Q1227" s="106"/>
    </row>
    <row r="1229" spans="1:17">
      <c r="A1229" s="105"/>
      <c r="B1229" s="105"/>
      <c r="C1229" s="106"/>
      <c r="D1229" s="106"/>
      <c r="E1229" s="106"/>
      <c r="F1229" s="106"/>
      <c r="G1229" s="106"/>
      <c r="H1229" s="106"/>
      <c r="I1229" s="106"/>
      <c r="J1229" s="106"/>
      <c r="K1229" s="106"/>
      <c r="L1229" s="106"/>
      <c r="M1229" s="106"/>
      <c r="N1229" s="106"/>
      <c r="O1229" s="106"/>
      <c r="P1229" s="106"/>
      <c r="Q1229" s="106"/>
    </row>
    <row r="1230" spans="1:17">
      <c r="A1230" s="105"/>
      <c r="B1230" s="105"/>
    </row>
    <row r="1231" spans="1:17">
      <c r="A1231" s="105"/>
      <c r="B1231" s="105"/>
      <c r="C1231" s="106"/>
      <c r="D1231" s="106"/>
      <c r="E1231" s="106"/>
      <c r="F1231" s="106"/>
      <c r="G1231" s="106"/>
      <c r="H1231" s="106"/>
      <c r="I1231" s="106"/>
      <c r="J1231" s="106"/>
      <c r="K1231" s="106"/>
      <c r="L1231" s="106"/>
      <c r="M1231" s="106"/>
      <c r="N1231" s="106"/>
      <c r="O1231" s="106"/>
      <c r="P1231" s="106"/>
      <c r="Q1231" s="106"/>
    </row>
    <row r="1232" spans="1:17">
      <c r="A1232" s="105"/>
      <c r="B1232" s="105"/>
      <c r="C1232" s="106"/>
      <c r="D1232" s="106"/>
      <c r="E1232" s="106"/>
      <c r="F1232" s="106"/>
      <c r="G1232" s="106"/>
      <c r="H1232" s="106"/>
      <c r="I1232" s="106"/>
      <c r="J1232" s="106"/>
      <c r="K1232" s="106"/>
      <c r="L1232" s="106"/>
      <c r="M1232" s="106"/>
      <c r="N1232" s="106"/>
      <c r="O1232" s="106"/>
      <c r="P1232" s="106"/>
      <c r="Q1232" s="106"/>
    </row>
    <row r="1233" spans="1:17">
      <c r="A1233" s="105"/>
      <c r="B1233" s="105"/>
      <c r="C1233" s="106"/>
      <c r="D1233" s="106"/>
      <c r="E1233" s="106"/>
      <c r="F1233" s="106"/>
      <c r="G1233" s="106"/>
      <c r="H1233" s="106"/>
      <c r="I1233" s="106"/>
      <c r="J1233" s="106"/>
      <c r="K1233" s="106"/>
      <c r="L1233" s="106"/>
      <c r="M1233" s="106"/>
      <c r="N1233" s="106"/>
      <c r="O1233" s="106"/>
      <c r="P1233" s="106"/>
      <c r="Q1233" s="106"/>
    </row>
    <row r="1234" spans="1:17">
      <c r="A1234" s="105"/>
      <c r="B1234" s="105"/>
      <c r="C1234" s="106"/>
      <c r="D1234" s="106"/>
      <c r="E1234" s="106"/>
      <c r="F1234" s="106"/>
      <c r="G1234" s="106"/>
      <c r="H1234" s="106"/>
      <c r="I1234" s="106"/>
      <c r="J1234" s="106"/>
      <c r="K1234" s="106"/>
      <c r="L1234" s="106"/>
      <c r="M1234" s="106"/>
      <c r="N1234" s="106"/>
      <c r="O1234" s="106"/>
      <c r="P1234" s="106"/>
      <c r="Q1234" s="106"/>
    </row>
    <row r="1235" spans="1:17">
      <c r="A1235" s="105"/>
      <c r="B1235" s="105"/>
      <c r="C1235" s="106"/>
      <c r="D1235" s="106"/>
      <c r="E1235" s="106"/>
      <c r="F1235" s="106"/>
      <c r="G1235" s="106"/>
      <c r="H1235" s="106"/>
      <c r="I1235" s="106"/>
      <c r="J1235" s="106"/>
      <c r="K1235" s="106"/>
      <c r="L1235" s="106"/>
      <c r="M1235" s="106"/>
      <c r="N1235" s="106"/>
      <c r="O1235" s="106"/>
      <c r="P1235" s="106"/>
      <c r="Q1235" s="106"/>
    </row>
    <row r="1236" spans="1:17">
      <c r="A1236" s="105"/>
      <c r="B1236" s="105"/>
      <c r="C1236" s="106"/>
      <c r="D1236" s="106"/>
      <c r="E1236" s="106"/>
      <c r="F1236" s="106"/>
      <c r="G1236" s="106"/>
      <c r="H1236" s="106"/>
      <c r="I1236" s="106"/>
      <c r="J1236" s="106"/>
      <c r="K1236" s="106"/>
      <c r="L1236" s="106"/>
      <c r="M1236" s="106"/>
      <c r="N1236" s="106"/>
      <c r="O1236" s="106"/>
      <c r="P1236" s="106"/>
      <c r="Q1236" s="106"/>
    </row>
    <row r="1237" spans="1:17">
      <c r="A1237" s="105"/>
      <c r="B1237" s="105"/>
      <c r="C1237" s="106"/>
      <c r="D1237" s="106"/>
      <c r="E1237" s="106"/>
      <c r="F1237" s="106"/>
      <c r="G1237" s="106"/>
      <c r="H1237" s="106"/>
      <c r="I1237" s="106"/>
      <c r="J1237" s="106"/>
      <c r="K1237" s="106"/>
      <c r="L1237" s="106"/>
      <c r="M1237" s="106"/>
      <c r="N1237" s="106"/>
      <c r="O1237" s="106"/>
      <c r="P1237" s="106"/>
      <c r="Q1237" s="106"/>
    </row>
    <row r="1238" spans="1:17">
      <c r="A1238" s="105"/>
      <c r="B1238" s="105"/>
      <c r="C1238" s="106"/>
      <c r="D1238" s="106"/>
      <c r="E1238" s="106"/>
      <c r="F1238" s="106"/>
      <c r="G1238" s="106"/>
      <c r="H1238" s="106"/>
      <c r="I1238" s="106"/>
      <c r="J1238" s="106"/>
      <c r="K1238" s="106"/>
      <c r="L1238" s="106"/>
      <c r="M1238" s="106"/>
      <c r="N1238" s="106"/>
      <c r="O1238" s="106"/>
      <c r="P1238" s="106"/>
      <c r="Q1238" s="106"/>
    </row>
    <row r="1239" spans="1:17">
      <c r="A1239" s="105"/>
      <c r="B1239" s="105"/>
      <c r="C1239" s="106"/>
      <c r="D1239" s="106"/>
      <c r="E1239" s="106"/>
      <c r="F1239" s="106"/>
      <c r="G1239" s="106"/>
      <c r="H1239" s="106"/>
      <c r="I1239" s="106"/>
      <c r="J1239" s="106"/>
      <c r="K1239" s="106"/>
      <c r="L1239" s="106"/>
      <c r="M1239" s="106"/>
      <c r="N1239" s="106"/>
      <c r="O1239" s="106"/>
      <c r="P1239" s="106"/>
      <c r="Q1239" s="106"/>
    </row>
    <row r="1240" spans="1:17">
      <c r="A1240" s="105"/>
      <c r="B1240" s="105"/>
      <c r="C1240" s="106"/>
      <c r="D1240" s="106"/>
      <c r="E1240" s="106"/>
      <c r="F1240" s="106"/>
      <c r="G1240" s="106"/>
      <c r="H1240" s="106"/>
      <c r="I1240" s="106"/>
      <c r="J1240" s="106"/>
      <c r="K1240" s="106"/>
      <c r="L1240" s="106"/>
      <c r="M1240" s="106"/>
      <c r="N1240" s="106"/>
      <c r="O1240" s="106"/>
      <c r="P1240" s="106"/>
      <c r="Q1240" s="106"/>
    </row>
    <row r="1241" spans="1:17">
      <c r="A1241" s="105"/>
      <c r="B1241" s="105"/>
      <c r="C1241" s="106"/>
      <c r="D1241" s="106"/>
      <c r="E1241" s="106"/>
      <c r="F1241" s="106"/>
      <c r="G1241" s="106"/>
      <c r="H1241" s="106"/>
      <c r="I1241" s="106"/>
      <c r="J1241" s="106"/>
      <c r="K1241" s="106"/>
      <c r="L1241" s="106"/>
      <c r="M1241" s="106"/>
      <c r="N1241" s="106"/>
      <c r="O1241" s="106"/>
      <c r="P1241" s="106"/>
      <c r="Q1241" s="106"/>
    </row>
    <row r="1242" spans="1:17">
      <c r="A1242" s="105"/>
      <c r="B1242" s="105"/>
      <c r="C1242" s="106"/>
      <c r="D1242" s="106"/>
      <c r="E1242" s="106"/>
      <c r="F1242" s="106"/>
      <c r="G1242" s="106"/>
      <c r="H1242" s="106"/>
      <c r="I1242" s="106"/>
      <c r="J1242" s="106"/>
      <c r="K1242" s="106"/>
      <c r="L1242" s="106"/>
      <c r="M1242" s="106"/>
      <c r="N1242" s="106"/>
      <c r="O1242" s="106"/>
      <c r="P1242" s="106"/>
      <c r="Q1242" s="106"/>
    </row>
    <row r="1243" spans="1:17">
      <c r="A1243" s="105"/>
      <c r="B1243" s="105"/>
      <c r="C1243" s="106"/>
      <c r="D1243" s="106"/>
      <c r="E1243" s="106"/>
      <c r="F1243" s="106"/>
      <c r="G1243" s="106"/>
      <c r="H1243" s="106"/>
      <c r="I1243" s="106"/>
      <c r="J1243" s="106"/>
      <c r="K1243" s="106"/>
      <c r="L1243" s="106"/>
      <c r="M1243" s="106"/>
      <c r="N1243" s="106"/>
      <c r="O1243" s="106"/>
      <c r="P1243" s="106"/>
      <c r="Q1243" s="106"/>
    </row>
    <row r="1244" spans="1:17">
      <c r="A1244" s="105"/>
      <c r="B1244" s="105"/>
      <c r="C1244" s="106"/>
      <c r="D1244" s="106"/>
      <c r="E1244" s="106"/>
      <c r="F1244" s="106"/>
      <c r="G1244" s="106"/>
      <c r="H1244" s="106"/>
      <c r="I1244" s="106"/>
      <c r="J1244" s="106"/>
      <c r="K1244" s="106"/>
      <c r="L1244" s="106"/>
      <c r="M1244" s="106"/>
      <c r="N1244" s="106"/>
      <c r="O1244" s="106"/>
      <c r="P1244" s="106"/>
      <c r="Q1244" s="106"/>
    </row>
    <row r="1245" spans="1:17">
      <c r="A1245" s="105"/>
      <c r="B1245" s="105"/>
      <c r="C1245" s="106"/>
      <c r="D1245" s="106"/>
      <c r="E1245" s="106"/>
      <c r="F1245" s="106"/>
      <c r="G1245" s="106"/>
      <c r="H1245" s="106"/>
      <c r="I1245" s="106"/>
      <c r="J1245" s="106"/>
      <c r="K1245" s="106"/>
      <c r="L1245" s="106"/>
      <c r="M1245" s="106"/>
      <c r="N1245" s="106"/>
      <c r="O1245" s="106"/>
      <c r="P1245" s="106"/>
      <c r="Q1245" s="106"/>
    </row>
    <row r="1246" spans="1:17">
      <c r="A1246" s="105"/>
      <c r="B1246" s="105"/>
      <c r="C1246" s="106"/>
      <c r="D1246" s="106"/>
      <c r="E1246" s="106"/>
      <c r="F1246" s="106"/>
      <c r="G1246" s="106"/>
      <c r="H1246" s="106"/>
      <c r="I1246" s="106"/>
      <c r="J1246" s="106"/>
      <c r="K1246" s="106"/>
      <c r="L1246" s="106"/>
      <c r="M1246" s="106"/>
      <c r="N1246" s="106"/>
      <c r="O1246" s="106"/>
      <c r="P1246" s="106"/>
      <c r="Q1246" s="106"/>
    </row>
    <row r="1247" spans="1:17">
      <c r="A1247" s="105"/>
      <c r="B1247" s="105"/>
      <c r="C1247" s="106"/>
      <c r="D1247" s="106"/>
      <c r="E1247" s="106"/>
      <c r="F1247" s="106"/>
      <c r="G1247" s="106"/>
      <c r="H1247" s="106"/>
      <c r="I1247" s="106"/>
      <c r="J1247" s="106"/>
      <c r="K1247" s="106"/>
      <c r="L1247" s="106"/>
      <c r="M1247" s="106"/>
      <c r="N1247" s="106"/>
      <c r="O1247" s="106"/>
      <c r="P1247" s="106"/>
      <c r="Q1247" s="106"/>
    </row>
    <row r="1248" spans="1:17">
      <c r="A1248" s="105"/>
      <c r="B1248" s="105"/>
      <c r="C1248" s="106"/>
      <c r="D1248" s="106"/>
      <c r="E1248" s="106"/>
      <c r="F1248" s="106"/>
      <c r="G1248" s="106"/>
      <c r="H1248" s="106"/>
      <c r="I1248" s="106"/>
      <c r="J1248" s="106"/>
      <c r="K1248" s="106"/>
      <c r="L1248" s="106"/>
      <c r="M1248" s="106"/>
      <c r="N1248" s="106"/>
      <c r="O1248" s="106"/>
      <c r="P1248" s="106"/>
      <c r="Q1248" s="106"/>
    </row>
    <row r="1250" spans="1:17">
      <c r="A1250" s="105"/>
      <c r="B1250" s="105"/>
      <c r="C1250" s="106"/>
      <c r="D1250" s="106"/>
      <c r="E1250" s="106"/>
      <c r="F1250" s="106"/>
      <c r="G1250" s="106"/>
      <c r="H1250" s="106"/>
      <c r="I1250" s="106"/>
      <c r="J1250" s="106"/>
      <c r="K1250" s="106"/>
      <c r="L1250" s="106"/>
      <c r="M1250" s="106"/>
      <c r="N1250" s="106"/>
      <c r="O1250" s="106"/>
      <c r="P1250" s="106"/>
      <c r="Q1250" s="106"/>
    </row>
    <row r="1251" spans="1:17">
      <c r="A1251" s="105"/>
      <c r="B1251" s="105"/>
    </row>
    <row r="1252" spans="1:17">
      <c r="A1252" s="105"/>
      <c r="B1252" s="105"/>
      <c r="C1252" s="106"/>
      <c r="D1252" s="106"/>
      <c r="E1252" s="106"/>
      <c r="F1252" s="106"/>
      <c r="G1252" s="106"/>
      <c r="H1252" s="106"/>
      <c r="I1252" s="106"/>
      <c r="J1252" s="106"/>
      <c r="K1252" s="106"/>
      <c r="L1252" s="106"/>
      <c r="M1252" s="106"/>
      <c r="N1252" s="106"/>
      <c r="O1252" s="106"/>
      <c r="P1252" s="106"/>
      <c r="Q1252" s="106"/>
    </row>
    <row r="1253" spans="1:17">
      <c r="A1253" s="105"/>
      <c r="B1253" s="105"/>
      <c r="C1253" s="106"/>
      <c r="D1253" s="106"/>
      <c r="E1253" s="106"/>
      <c r="F1253" s="106"/>
      <c r="G1253" s="106"/>
      <c r="H1253" s="106"/>
      <c r="I1253" s="106"/>
      <c r="J1253" s="106"/>
      <c r="K1253" s="106"/>
      <c r="L1253" s="106"/>
      <c r="M1253" s="106"/>
      <c r="N1253" s="106"/>
      <c r="O1253" s="106"/>
      <c r="P1253" s="106"/>
      <c r="Q1253" s="106"/>
    </row>
    <row r="1254" spans="1:17">
      <c r="A1254" s="105"/>
      <c r="B1254" s="105"/>
      <c r="C1254" s="106"/>
      <c r="D1254" s="106"/>
      <c r="E1254" s="106"/>
      <c r="F1254" s="106"/>
      <c r="G1254" s="106"/>
      <c r="H1254" s="106"/>
      <c r="I1254" s="106"/>
      <c r="J1254" s="106"/>
      <c r="K1254" s="106"/>
      <c r="L1254" s="106"/>
      <c r="M1254" s="106"/>
      <c r="N1254" s="106"/>
      <c r="O1254" s="106"/>
      <c r="P1254" s="106"/>
      <c r="Q1254" s="106"/>
    </row>
    <row r="1255" spans="1:17">
      <c r="A1255" s="105"/>
      <c r="B1255" s="105"/>
      <c r="C1255" s="106"/>
      <c r="D1255" s="106"/>
      <c r="E1255" s="106"/>
      <c r="F1255" s="106"/>
      <c r="G1255" s="106"/>
      <c r="H1255" s="106"/>
      <c r="I1255" s="106"/>
      <c r="J1255" s="106"/>
      <c r="K1255" s="106"/>
      <c r="L1255" s="106"/>
      <c r="M1255" s="106"/>
      <c r="N1255" s="106"/>
      <c r="O1255" s="106"/>
      <c r="P1255" s="106"/>
      <c r="Q1255" s="106"/>
    </row>
    <row r="1256" spans="1:17">
      <c r="A1256" s="105"/>
      <c r="B1256" s="105"/>
      <c r="C1256" s="106"/>
      <c r="D1256" s="106"/>
      <c r="E1256" s="106"/>
      <c r="F1256" s="106"/>
      <c r="G1256" s="106"/>
      <c r="H1256" s="106"/>
      <c r="I1256" s="106"/>
      <c r="J1256" s="106"/>
      <c r="K1256" s="106"/>
      <c r="L1256" s="106"/>
      <c r="M1256" s="106"/>
      <c r="N1256" s="106"/>
      <c r="O1256" s="106"/>
      <c r="P1256" s="106"/>
      <c r="Q1256" s="106"/>
    </row>
    <row r="1257" spans="1:17">
      <c r="A1257" s="105"/>
      <c r="B1257" s="105"/>
      <c r="C1257" s="106"/>
      <c r="D1257" s="106"/>
      <c r="E1257" s="106"/>
      <c r="F1257" s="106"/>
      <c r="G1257" s="106"/>
      <c r="H1257" s="106"/>
      <c r="I1257" s="106"/>
      <c r="J1257" s="106"/>
      <c r="K1257" s="106"/>
      <c r="L1257" s="106"/>
      <c r="M1257" s="106"/>
      <c r="N1257" s="106"/>
      <c r="O1257" s="106"/>
      <c r="P1257" s="106"/>
      <c r="Q1257" s="106"/>
    </row>
    <row r="1258" spans="1:17">
      <c r="A1258" s="105"/>
      <c r="B1258" s="105"/>
      <c r="C1258" s="106"/>
      <c r="D1258" s="106"/>
      <c r="E1258" s="106"/>
      <c r="F1258" s="106"/>
      <c r="G1258" s="106"/>
      <c r="H1258" s="106"/>
      <c r="I1258" s="106"/>
      <c r="J1258" s="106"/>
      <c r="K1258" s="106"/>
      <c r="L1258" s="106"/>
      <c r="M1258" s="106"/>
      <c r="N1258" s="106"/>
      <c r="O1258" s="106"/>
      <c r="P1258" s="106"/>
      <c r="Q1258" s="106"/>
    </row>
    <row r="1259" spans="1:17">
      <c r="A1259" s="105"/>
      <c r="B1259" s="105"/>
      <c r="C1259" s="106"/>
      <c r="D1259" s="106"/>
      <c r="E1259" s="106"/>
      <c r="F1259" s="106"/>
      <c r="G1259" s="106"/>
      <c r="H1259" s="106"/>
      <c r="I1259" s="106"/>
      <c r="J1259" s="106"/>
      <c r="K1259" s="106"/>
      <c r="L1259" s="106"/>
      <c r="M1259" s="106"/>
      <c r="N1259" s="106"/>
      <c r="O1259" s="106"/>
      <c r="P1259" s="106"/>
      <c r="Q1259" s="106"/>
    </row>
    <row r="1260" spans="1:17">
      <c r="A1260" s="105"/>
      <c r="B1260" s="105"/>
      <c r="C1260" s="106"/>
      <c r="D1260" s="106"/>
      <c r="E1260" s="106"/>
      <c r="F1260" s="106"/>
      <c r="G1260" s="106"/>
      <c r="H1260" s="106"/>
      <c r="I1260" s="106"/>
      <c r="J1260" s="106"/>
      <c r="K1260" s="106"/>
      <c r="L1260" s="106"/>
      <c r="M1260" s="106"/>
      <c r="N1260" s="106"/>
      <c r="O1260" s="106"/>
      <c r="P1260" s="106"/>
      <c r="Q1260" s="106"/>
    </row>
    <row r="1261" spans="1:17">
      <c r="A1261" s="105"/>
      <c r="B1261" s="105"/>
      <c r="C1261" s="106"/>
      <c r="D1261" s="106"/>
      <c r="E1261" s="106"/>
      <c r="F1261" s="106"/>
      <c r="G1261" s="106"/>
      <c r="H1261" s="106"/>
      <c r="I1261" s="106"/>
      <c r="J1261" s="106"/>
      <c r="K1261" s="106"/>
      <c r="L1261" s="106"/>
      <c r="M1261" s="106"/>
      <c r="N1261" s="106"/>
      <c r="O1261" s="106"/>
      <c r="P1261" s="106"/>
      <c r="Q1261" s="106"/>
    </row>
    <row r="1262" spans="1:17">
      <c r="A1262" s="105"/>
      <c r="B1262" s="105"/>
      <c r="C1262" s="106"/>
      <c r="D1262" s="106"/>
      <c r="E1262" s="106"/>
      <c r="F1262" s="106"/>
      <c r="G1262" s="106"/>
      <c r="H1262" s="106"/>
      <c r="I1262" s="106"/>
      <c r="J1262" s="106"/>
      <c r="K1262" s="106"/>
      <c r="L1262" s="106"/>
      <c r="M1262" s="106"/>
      <c r="N1262" s="106"/>
      <c r="O1262" s="106"/>
      <c r="P1262" s="106"/>
      <c r="Q1262" s="106"/>
    </row>
    <row r="1263" spans="1:17">
      <c r="A1263" s="105"/>
      <c r="B1263" s="105"/>
      <c r="C1263" s="106"/>
      <c r="D1263" s="106"/>
      <c r="E1263" s="106"/>
      <c r="F1263" s="106"/>
      <c r="G1263" s="106"/>
      <c r="H1263" s="106"/>
      <c r="I1263" s="106"/>
      <c r="J1263" s="106"/>
      <c r="K1263" s="106"/>
      <c r="L1263" s="106"/>
      <c r="M1263" s="106"/>
      <c r="N1263" s="106"/>
      <c r="O1263" s="106"/>
      <c r="P1263" s="106"/>
      <c r="Q1263" s="106"/>
    </row>
    <row r="1264" spans="1:17">
      <c r="A1264" s="105"/>
      <c r="B1264" s="105"/>
      <c r="C1264" s="106"/>
      <c r="D1264" s="106"/>
      <c r="E1264" s="106"/>
      <c r="F1264" s="106"/>
      <c r="G1264" s="106"/>
      <c r="H1264" s="106"/>
      <c r="I1264" s="106"/>
      <c r="J1264" s="106"/>
      <c r="K1264" s="106"/>
      <c r="L1264" s="106"/>
      <c r="M1264" s="106"/>
      <c r="N1264" s="106"/>
      <c r="O1264" s="106"/>
      <c r="P1264" s="106"/>
      <c r="Q1264" s="106"/>
    </row>
    <row r="1265" spans="1:17">
      <c r="A1265" s="105"/>
      <c r="B1265" s="105"/>
      <c r="C1265" s="106"/>
      <c r="D1265" s="106"/>
      <c r="E1265" s="106"/>
      <c r="F1265" s="106"/>
      <c r="G1265" s="106"/>
      <c r="H1265" s="106"/>
      <c r="I1265" s="106"/>
      <c r="J1265" s="106"/>
      <c r="K1265" s="106"/>
      <c r="L1265" s="106"/>
      <c r="M1265" s="106"/>
      <c r="N1265" s="106"/>
      <c r="O1265" s="106"/>
      <c r="P1265" s="106"/>
      <c r="Q1265" s="106"/>
    </row>
    <row r="1266" spans="1:17">
      <c r="A1266" s="105"/>
      <c r="B1266" s="105"/>
      <c r="C1266" s="106"/>
      <c r="D1266" s="106"/>
      <c r="E1266" s="106"/>
      <c r="F1266" s="106"/>
      <c r="G1266" s="106"/>
      <c r="H1266" s="106"/>
      <c r="I1266" s="106"/>
      <c r="J1266" s="106"/>
      <c r="K1266" s="106"/>
      <c r="L1266" s="106"/>
      <c r="M1266" s="106"/>
      <c r="N1266" s="106"/>
      <c r="O1266" s="106"/>
      <c r="P1266" s="106"/>
      <c r="Q1266" s="106"/>
    </row>
    <row r="1267" spans="1:17">
      <c r="A1267" s="105"/>
      <c r="B1267" s="105"/>
      <c r="C1267" s="106"/>
      <c r="D1267" s="106"/>
      <c r="E1267" s="106"/>
      <c r="F1267" s="106"/>
      <c r="G1267" s="106"/>
      <c r="H1267" s="106"/>
      <c r="I1267" s="106"/>
      <c r="J1267" s="106"/>
      <c r="K1267" s="106"/>
      <c r="L1267" s="106"/>
      <c r="M1267" s="106"/>
      <c r="N1267" s="106"/>
      <c r="O1267" s="106"/>
      <c r="P1267" s="106"/>
      <c r="Q1267" s="106"/>
    </row>
    <row r="1268" spans="1:17">
      <c r="A1268" s="105"/>
      <c r="B1268" s="105"/>
      <c r="C1268" s="106"/>
      <c r="D1268" s="106"/>
      <c r="E1268" s="106"/>
      <c r="F1268" s="106"/>
      <c r="G1268" s="106"/>
      <c r="H1268" s="106"/>
      <c r="I1268" s="106"/>
      <c r="J1268" s="106"/>
      <c r="K1268" s="106"/>
      <c r="L1268" s="106"/>
      <c r="M1268" s="106"/>
      <c r="N1268" s="106"/>
      <c r="O1268" s="106"/>
      <c r="P1268" s="106"/>
      <c r="Q1268" s="106"/>
    </row>
    <row r="1269" spans="1:17">
      <c r="A1269" s="105"/>
      <c r="B1269" s="105"/>
      <c r="C1269" s="106"/>
      <c r="D1269" s="106"/>
      <c r="E1269" s="106"/>
      <c r="F1269" s="106"/>
      <c r="G1269" s="106"/>
      <c r="H1269" s="106"/>
      <c r="I1269" s="106"/>
      <c r="J1269" s="106"/>
      <c r="K1269" s="106"/>
      <c r="L1269" s="106"/>
      <c r="M1269" s="106"/>
      <c r="N1269" s="106"/>
      <c r="O1269" s="106"/>
      <c r="P1269" s="106"/>
      <c r="Q1269" s="106"/>
    </row>
    <row r="1271" spans="1:17">
      <c r="A1271" s="105"/>
      <c r="B1271" s="105"/>
      <c r="C1271" s="104"/>
      <c r="D1271" s="104"/>
      <c r="E1271" s="104"/>
      <c r="F1271" s="104"/>
      <c r="G1271" s="104"/>
      <c r="H1271" s="104"/>
      <c r="I1271" s="104"/>
      <c r="J1271" s="104"/>
      <c r="K1271" s="104"/>
      <c r="L1271" s="104"/>
      <c r="M1271" s="104"/>
      <c r="N1271" s="104"/>
      <c r="O1271" s="104"/>
      <c r="P1271" s="104"/>
      <c r="Q1271" s="104"/>
    </row>
    <row r="1272" spans="1:17">
      <c r="A1272" s="105"/>
      <c r="B1272" s="105"/>
    </row>
    <row r="1273" spans="1:17">
      <c r="A1273" s="105"/>
      <c r="B1273" s="105"/>
      <c r="C1273" s="106"/>
      <c r="D1273" s="106"/>
      <c r="E1273" s="106"/>
      <c r="F1273" s="106"/>
      <c r="G1273" s="106"/>
      <c r="H1273" s="106"/>
      <c r="I1273" s="106"/>
      <c r="J1273" s="106"/>
      <c r="K1273" s="106"/>
      <c r="L1273" s="106"/>
      <c r="M1273" s="106"/>
      <c r="N1273" s="106"/>
      <c r="O1273" s="106"/>
      <c r="P1273" s="106"/>
      <c r="Q1273" s="106"/>
    </row>
    <row r="1274" spans="1:17">
      <c r="A1274" s="105"/>
      <c r="B1274" s="105"/>
      <c r="C1274" s="106"/>
      <c r="D1274" s="106"/>
      <c r="E1274" s="106"/>
      <c r="F1274" s="106"/>
      <c r="G1274" s="106"/>
      <c r="H1274" s="106"/>
      <c r="I1274" s="106"/>
      <c r="J1274" s="106"/>
      <c r="K1274" s="106"/>
      <c r="L1274" s="106"/>
      <c r="M1274" s="106"/>
      <c r="N1274" s="106"/>
      <c r="O1274" s="106"/>
      <c r="P1274" s="106"/>
      <c r="Q1274" s="106"/>
    </row>
    <row r="1275" spans="1:17">
      <c r="A1275" s="105"/>
      <c r="B1275" s="105"/>
      <c r="C1275" s="106"/>
      <c r="D1275" s="106"/>
      <c r="E1275" s="106"/>
      <c r="F1275" s="106"/>
      <c r="G1275" s="106"/>
      <c r="H1275" s="106"/>
      <c r="I1275" s="106"/>
      <c r="J1275" s="106"/>
      <c r="K1275" s="106"/>
      <c r="L1275" s="106"/>
      <c r="M1275" s="106"/>
      <c r="N1275" s="106"/>
      <c r="O1275" s="106"/>
      <c r="P1275" s="106"/>
      <c r="Q1275" s="106"/>
    </row>
    <row r="1276" spans="1:17">
      <c r="A1276" s="105"/>
      <c r="B1276" s="105"/>
      <c r="C1276" s="106"/>
      <c r="D1276" s="106"/>
      <c r="E1276" s="106"/>
      <c r="F1276" s="106"/>
      <c r="G1276" s="106"/>
      <c r="H1276" s="106"/>
      <c r="I1276" s="106"/>
      <c r="J1276" s="106"/>
      <c r="K1276" s="106"/>
      <c r="L1276" s="106"/>
      <c r="M1276" s="106"/>
      <c r="N1276" s="106"/>
      <c r="O1276" s="106"/>
      <c r="P1276" s="106"/>
      <c r="Q1276" s="106"/>
    </row>
    <row r="1277" spans="1:17">
      <c r="A1277" s="105"/>
      <c r="B1277" s="105"/>
      <c r="C1277" s="106"/>
      <c r="D1277" s="106"/>
      <c r="E1277" s="106"/>
      <c r="F1277" s="106"/>
      <c r="G1277" s="106"/>
      <c r="H1277" s="106"/>
      <c r="I1277" s="106"/>
      <c r="J1277" s="106"/>
      <c r="K1277" s="106"/>
      <c r="L1277" s="106"/>
      <c r="M1277" s="106"/>
      <c r="N1277" s="106"/>
      <c r="O1277" s="106"/>
      <c r="P1277" s="106"/>
      <c r="Q1277" s="106"/>
    </row>
    <row r="1278" spans="1:17">
      <c r="A1278" s="105"/>
      <c r="B1278" s="105"/>
      <c r="C1278" s="106"/>
      <c r="D1278" s="106"/>
      <c r="E1278" s="106"/>
      <c r="F1278" s="106"/>
      <c r="G1278" s="106"/>
      <c r="H1278" s="106"/>
      <c r="I1278" s="106"/>
      <c r="J1278" s="106"/>
      <c r="K1278" s="106"/>
      <c r="L1278" s="106"/>
      <c r="M1278" s="106"/>
      <c r="N1278" s="106"/>
      <c r="O1278" s="106"/>
      <c r="P1278" s="106"/>
      <c r="Q1278" s="106"/>
    </row>
    <row r="1279" spans="1:17">
      <c r="A1279" s="105"/>
      <c r="B1279" s="105"/>
      <c r="C1279" s="106"/>
      <c r="D1279" s="106"/>
      <c r="E1279" s="106"/>
      <c r="F1279" s="106"/>
      <c r="G1279" s="106"/>
      <c r="H1279" s="106"/>
      <c r="I1279" s="106"/>
      <c r="J1279" s="106"/>
      <c r="K1279" s="106"/>
      <c r="L1279" s="106"/>
      <c r="M1279" s="106"/>
      <c r="N1279" s="106"/>
      <c r="O1279" s="106"/>
      <c r="P1279" s="106"/>
      <c r="Q1279" s="106"/>
    </row>
    <row r="1280" spans="1:17">
      <c r="A1280" s="105"/>
      <c r="B1280" s="105"/>
      <c r="C1280" s="106"/>
      <c r="D1280" s="106"/>
      <c r="E1280" s="106"/>
      <c r="F1280" s="106"/>
      <c r="G1280" s="106"/>
      <c r="H1280" s="106"/>
      <c r="I1280" s="106"/>
      <c r="J1280" s="106"/>
      <c r="K1280" s="106"/>
      <c r="L1280" s="106"/>
      <c r="M1280" s="106"/>
      <c r="N1280" s="106"/>
      <c r="O1280" s="106"/>
      <c r="P1280" s="106"/>
      <c r="Q1280" s="106"/>
    </row>
    <row r="1281" spans="1:17">
      <c r="A1281" s="105"/>
      <c r="B1281" s="105"/>
      <c r="C1281" s="106"/>
      <c r="D1281" s="106"/>
      <c r="E1281" s="106"/>
      <c r="F1281" s="106"/>
      <c r="G1281" s="106"/>
      <c r="H1281" s="106"/>
      <c r="I1281" s="106"/>
      <c r="J1281" s="106"/>
      <c r="K1281" s="106"/>
      <c r="L1281" s="106"/>
      <c r="M1281" s="106"/>
      <c r="N1281" s="106"/>
      <c r="O1281" s="106"/>
      <c r="P1281" s="106"/>
      <c r="Q1281" s="106"/>
    </row>
    <row r="1282" spans="1:17">
      <c r="A1282" s="105"/>
      <c r="B1282" s="105"/>
      <c r="C1282" s="106"/>
      <c r="D1282" s="106"/>
      <c r="E1282" s="106"/>
      <c r="F1282" s="106"/>
      <c r="G1282" s="106"/>
      <c r="H1282" s="106"/>
      <c r="I1282" s="106"/>
      <c r="J1282" s="106"/>
      <c r="K1282" s="106"/>
      <c r="L1282" s="106"/>
      <c r="M1282" s="106"/>
      <c r="N1282" s="106"/>
      <c r="O1282" s="106"/>
      <c r="P1282" s="106"/>
      <c r="Q1282" s="106"/>
    </row>
    <row r="1283" spans="1:17">
      <c r="A1283" s="105"/>
      <c r="B1283" s="105"/>
      <c r="C1283" s="106"/>
      <c r="D1283" s="106"/>
      <c r="E1283" s="106"/>
      <c r="F1283" s="106"/>
      <c r="G1283" s="106"/>
      <c r="H1283" s="106"/>
      <c r="I1283" s="106"/>
      <c r="J1283" s="106"/>
      <c r="K1283" s="106"/>
      <c r="L1283" s="106"/>
      <c r="M1283" s="106"/>
      <c r="N1283" s="106"/>
      <c r="O1283" s="106"/>
      <c r="P1283" s="106"/>
      <c r="Q1283" s="106"/>
    </row>
    <row r="1284" spans="1:17">
      <c r="A1284" s="105"/>
      <c r="B1284" s="105"/>
      <c r="C1284" s="106"/>
      <c r="D1284" s="106"/>
      <c r="E1284" s="106"/>
      <c r="F1284" s="106"/>
      <c r="G1284" s="106"/>
      <c r="H1284" s="106"/>
      <c r="I1284" s="106"/>
      <c r="J1284" s="106"/>
      <c r="K1284" s="106"/>
      <c r="L1284" s="106"/>
      <c r="M1284" s="106"/>
      <c r="N1284" s="106"/>
      <c r="O1284" s="106"/>
      <c r="P1284" s="106"/>
      <c r="Q1284" s="106"/>
    </row>
    <row r="1285" spans="1:17">
      <c r="A1285" s="105"/>
      <c r="B1285" s="105"/>
      <c r="C1285" s="106"/>
      <c r="D1285" s="106"/>
      <c r="E1285" s="106"/>
      <c r="F1285" s="106"/>
      <c r="G1285" s="106"/>
      <c r="H1285" s="106"/>
      <c r="I1285" s="106"/>
      <c r="J1285" s="106"/>
      <c r="K1285" s="106"/>
      <c r="L1285" s="106"/>
      <c r="M1285" s="106"/>
      <c r="N1285" s="106"/>
      <c r="O1285" s="106"/>
      <c r="P1285" s="106"/>
      <c r="Q1285" s="106"/>
    </row>
    <row r="1286" spans="1:17">
      <c r="A1286" s="105"/>
      <c r="B1286" s="105"/>
      <c r="C1286" s="106"/>
      <c r="D1286" s="106"/>
      <c r="E1286" s="106"/>
      <c r="F1286" s="106"/>
      <c r="G1286" s="106"/>
      <c r="H1286" s="106"/>
      <c r="I1286" s="106"/>
      <c r="J1286" s="106"/>
      <c r="K1286" s="106"/>
      <c r="L1286" s="106"/>
      <c r="M1286" s="106"/>
      <c r="N1286" s="106"/>
      <c r="O1286" s="106"/>
      <c r="P1286" s="106"/>
      <c r="Q1286" s="106"/>
    </row>
    <row r="1287" spans="1:17">
      <c r="A1287" s="105"/>
      <c r="B1287" s="105"/>
      <c r="C1287" s="106"/>
      <c r="D1287" s="106"/>
      <c r="E1287" s="106"/>
      <c r="F1287" s="106"/>
      <c r="G1287" s="106"/>
      <c r="H1287" s="106"/>
      <c r="I1287" s="106"/>
      <c r="J1287" s="106"/>
      <c r="K1287" s="106"/>
      <c r="L1287" s="106"/>
      <c r="M1287" s="106"/>
      <c r="N1287" s="106"/>
      <c r="O1287" s="106"/>
      <c r="P1287" s="106"/>
      <c r="Q1287" s="106"/>
    </row>
    <row r="1288" spans="1:17">
      <c r="A1288" s="105"/>
      <c r="B1288" s="105"/>
      <c r="C1288" s="106"/>
      <c r="D1288" s="106"/>
      <c r="E1288" s="106"/>
      <c r="F1288" s="106"/>
      <c r="G1288" s="106"/>
      <c r="H1288" s="106"/>
      <c r="I1288" s="106"/>
      <c r="J1288" s="106"/>
      <c r="K1288" s="106"/>
      <c r="L1288" s="106"/>
      <c r="M1288" s="106"/>
      <c r="N1288" s="106"/>
      <c r="O1288" s="106"/>
      <c r="P1288" s="106"/>
      <c r="Q1288" s="106"/>
    </row>
    <row r="1289" spans="1:17">
      <c r="A1289" s="105"/>
      <c r="B1289" s="105"/>
      <c r="C1289" s="106"/>
      <c r="D1289" s="106"/>
      <c r="E1289" s="106"/>
      <c r="F1289" s="106"/>
      <c r="G1289" s="106"/>
      <c r="H1289" s="106"/>
      <c r="I1289" s="106"/>
      <c r="J1289" s="106"/>
      <c r="K1289" s="106"/>
      <c r="L1289" s="106"/>
      <c r="M1289" s="106"/>
      <c r="N1289" s="106"/>
      <c r="O1289" s="106"/>
      <c r="P1289" s="106"/>
      <c r="Q1289" s="106"/>
    </row>
    <row r="1290" spans="1:17">
      <c r="A1290" s="105"/>
      <c r="B1290" s="105"/>
      <c r="C1290" s="104"/>
      <c r="D1290" s="104"/>
      <c r="E1290" s="104"/>
      <c r="F1290" s="104"/>
      <c r="G1290" s="104"/>
      <c r="H1290" s="104"/>
      <c r="I1290" s="104"/>
      <c r="J1290" s="104"/>
      <c r="K1290" s="104"/>
      <c r="L1290" s="104"/>
      <c r="M1290" s="104"/>
      <c r="N1290" s="104"/>
      <c r="O1290" s="104"/>
      <c r="P1290" s="104"/>
      <c r="Q1290" s="104"/>
    </row>
    <row r="1292" spans="1:17">
      <c r="A1292" s="107"/>
      <c r="B1292" s="107"/>
      <c r="C1292" s="107"/>
      <c r="D1292" s="107"/>
      <c r="E1292" s="107"/>
      <c r="F1292" s="107"/>
      <c r="G1292" s="107"/>
      <c r="H1292" s="107"/>
      <c r="I1292" s="107"/>
      <c r="J1292" s="107"/>
      <c r="K1292" s="107"/>
      <c r="L1292" s="107"/>
      <c r="M1292" s="107"/>
      <c r="N1292" s="107"/>
      <c r="O1292" s="107"/>
      <c r="P1292" s="107"/>
      <c r="Q1292" s="107"/>
    </row>
    <row r="1293" spans="1:17">
      <c r="A1293" s="105"/>
      <c r="B1293" s="105"/>
    </row>
    <row r="1297" spans="1:17">
      <c r="A1297" s="105"/>
      <c r="B1297" s="105"/>
    </row>
    <row r="1299" spans="1:17">
      <c r="A1299" s="105"/>
      <c r="B1299" s="105"/>
    </row>
    <row r="1300" spans="1:17">
      <c r="A1300" s="105"/>
      <c r="B1300" s="105"/>
    </row>
    <row r="1301" spans="1:17">
      <c r="A1301" s="105"/>
      <c r="B1301" s="105"/>
    </row>
    <row r="1302" spans="1:17">
      <c r="A1302" s="107"/>
      <c r="B1302" s="107"/>
      <c r="C1302" s="107"/>
      <c r="D1302" s="107"/>
      <c r="E1302" s="107"/>
      <c r="F1302" s="107"/>
      <c r="G1302" s="107"/>
      <c r="H1302" s="107"/>
      <c r="I1302" s="107"/>
      <c r="J1302" s="107"/>
      <c r="K1302" s="107"/>
      <c r="L1302" s="107"/>
      <c r="M1302" s="107"/>
      <c r="N1302" s="107"/>
      <c r="O1302" s="107"/>
      <c r="P1302" s="107"/>
      <c r="Q1302" s="107"/>
    </row>
    <row r="1303" spans="1:17">
      <c r="C1303" s="105"/>
      <c r="D1303" s="105"/>
    </row>
    <row r="1304" spans="1:17">
      <c r="D1304" s="107"/>
      <c r="E1304" s="107"/>
      <c r="F1304" s="107"/>
      <c r="G1304" s="107"/>
      <c r="H1304" s="107"/>
      <c r="I1304" s="107"/>
      <c r="J1304" s="107"/>
      <c r="K1304" s="107"/>
      <c r="L1304" s="107"/>
      <c r="M1304" s="107"/>
      <c r="N1304" s="107"/>
      <c r="O1304" s="107"/>
      <c r="P1304" s="107"/>
      <c r="Q1304" s="107"/>
    </row>
    <row r="1305" spans="1:17">
      <c r="D1305" s="105"/>
      <c r="E1305" s="105"/>
      <c r="F1305" s="105"/>
      <c r="G1305" s="105"/>
      <c r="H1305" s="105"/>
      <c r="I1305" s="105"/>
      <c r="J1305" s="105"/>
      <c r="K1305" s="105"/>
      <c r="L1305" s="105"/>
      <c r="M1305" s="105"/>
      <c r="N1305" s="105"/>
      <c r="O1305" s="105"/>
      <c r="P1305" s="105"/>
      <c r="Q1305" s="105"/>
    </row>
    <row r="1306" spans="1:17">
      <c r="A1306" s="107"/>
      <c r="B1306" s="107"/>
      <c r="C1306" s="107"/>
      <c r="D1306" s="107"/>
      <c r="E1306" s="107"/>
      <c r="F1306" s="107"/>
      <c r="G1306" s="107"/>
      <c r="H1306" s="107"/>
      <c r="I1306" s="107"/>
      <c r="J1306" s="107"/>
      <c r="K1306" s="107"/>
      <c r="L1306" s="107"/>
      <c r="M1306" s="107"/>
      <c r="N1306" s="107"/>
      <c r="O1306" s="107"/>
      <c r="P1306" s="107"/>
      <c r="Q1306" s="107"/>
    </row>
    <row r="1308" spans="1:17">
      <c r="A1308" s="105"/>
      <c r="B1308" s="105"/>
      <c r="C1308" s="104"/>
      <c r="D1308" s="104"/>
      <c r="E1308" s="104"/>
      <c r="F1308" s="104"/>
      <c r="G1308" s="104"/>
      <c r="H1308" s="104"/>
      <c r="I1308" s="104"/>
      <c r="J1308" s="104"/>
      <c r="K1308" s="104"/>
      <c r="L1308" s="104"/>
      <c r="M1308" s="104"/>
      <c r="N1308" s="104"/>
      <c r="O1308" s="104"/>
      <c r="P1308" s="104"/>
      <c r="Q1308" s="104"/>
    </row>
    <row r="1310" spans="1:17">
      <c r="A1310" s="105"/>
      <c r="B1310" s="105"/>
    </row>
    <row r="1311" spans="1:17">
      <c r="A1311" s="105"/>
      <c r="B1311" s="105"/>
      <c r="C1311" s="106"/>
      <c r="D1311" s="106"/>
      <c r="E1311" s="106"/>
      <c r="F1311" s="106"/>
      <c r="G1311" s="106"/>
      <c r="H1311" s="106"/>
      <c r="I1311" s="106"/>
      <c r="J1311" s="106"/>
      <c r="K1311" s="106"/>
      <c r="L1311" s="106"/>
      <c r="M1311" s="106"/>
      <c r="N1311" s="106"/>
      <c r="O1311" s="106"/>
      <c r="P1311" s="106"/>
      <c r="Q1311" s="106"/>
    </row>
    <row r="1312" spans="1:17">
      <c r="A1312" s="105"/>
      <c r="B1312" s="105"/>
      <c r="C1312" s="106"/>
      <c r="D1312" s="106"/>
      <c r="E1312" s="106"/>
      <c r="F1312" s="106"/>
      <c r="G1312" s="106"/>
      <c r="H1312" s="106"/>
      <c r="I1312" s="106"/>
      <c r="J1312" s="106"/>
      <c r="K1312" s="106"/>
      <c r="L1312" s="106"/>
      <c r="M1312" s="106"/>
      <c r="N1312" s="106"/>
      <c r="O1312" s="106"/>
      <c r="P1312" s="106"/>
      <c r="Q1312" s="106"/>
    </row>
    <row r="1313" spans="1:17">
      <c r="A1313" s="105"/>
      <c r="B1313" s="105"/>
      <c r="C1313" s="106"/>
      <c r="D1313" s="106"/>
      <c r="E1313" s="106"/>
      <c r="F1313" s="106"/>
      <c r="G1313" s="106"/>
      <c r="H1313" s="106"/>
      <c r="I1313" s="106"/>
      <c r="J1313" s="106"/>
      <c r="K1313" s="106"/>
      <c r="L1313" s="106"/>
      <c r="M1313" s="106"/>
      <c r="N1313" s="106"/>
      <c r="O1313" s="106"/>
      <c r="P1313" s="106"/>
      <c r="Q1313" s="106"/>
    </row>
    <row r="1314" spans="1:17">
      <c r="A1314" s="105"/>
      <c r="B1314" s="105"/>
      <c r="C1314" s="106"/>
      <c r="D1314" s="106"/>
      <c r="E1314" s="106"/>
      <c r="F1314" s="106"/>
      <c r="G1314" s="106"/>
      <c r="H1314" s="106"/>
      <c r="I1314" s="106"/>
      <c r="J1314" s="106"/>
      <c r="K1314" s="106"/>
      <c r="L1314" s="106"/>
      <c r="M1314" s="106"/>
      <c r="N1314" s="106"/>
      <c r="O1314" s="106"/>
      <c r="P1314" s="106"/>
      <c r="Q1314" s="106"/>
    </row>
    <row r="1315" spans="1:17">
      <c r="A1315" s="105"/>
      <c r="B1315" s="105"/>
      <c r="C1315" s="106"/>
      <c r="D1315" s="106"/>
      <c r="E1315" s="106"/>
      <c r="F1315" s="106"/>
      <c r="G1315" s="106"/>
      <c r="H1315" s="106"/>
      <c r="I1315" s="106"/>
      <c r="J1315" s="106"/>
      <c r="K1315" s="106"/>
      <c r="L1315" s="106"/>
      <c r="M1315" s="106"/>
      <c r="N1315" s="106"/>
      <c r="O1315" s="106"/>
      <c r="P1315" s="106"/>
      <c r="Q1315" s="106"/>
    </row>
    <row r="1316" spans="1:17">
      <c r="A1316" s="105"/>
      <c r="B1316" s="105"/>
      <c r="C1316" s="106"/>
      <c r="D1316" s="106"/>
      <c r="E1316" s="106"/>
      <c r="F1316" s="106"/>
      <c r="G1316" s="106"/>
      <c r="H1316" s="106"/>
      <c r="I1316" s="106"/>
      <c r="J1316" s="106"/>
      <c r="K1316" s="106"/>
      <c r="L1316" s="106"/>
      <c r="M1316" s="106"/>
      <c r="N1316" s="106"/>
      <c r="O1316" s="106"/>
      <c r="P1316" s="106"/>
      <c r="Q1316" s="106"/>
    </row>
    <row r="1317" spans="1:17">
      <c r="A1317" s="105"/>
      <c r="B1317" s="105"/>
      <c r="C1317" s="106"/>
      <c r="D1317" s="106"/>
      <c r="E1317" s="106"/>
      <c r="F1317" s="106"/>
      <c r="G1317" s="106"/>
      <c r="H1317" s="106"/>
      <c r="I1317" s="106"/>
      <c r="J1317" s="106"/>
      <c r="K1317" s="106"/>
      <c r="L1317" s="106"/>
      <c r="M1317" s="106"/>
      <c r="N1317" s="106"/>
      <c r="O1317" s="106"/>
      <c r="P1317" s="106"/>
      <c r="Q1317" s="106"/>
    </row>
    <row r="1318" spans="1:17">
      <c r="A1318" s="105"/>
      <c r="B1318" s="105"/>
      <c r="C1318" s="106"/>
      <c r="D1318" s="106"/>
      <c r="E1318" s="106"/>
      <c r="F1318" s="106"/>
      <c r="G1318" s="106"/>
      <c r="H1318" s="106"/>
      <c r="I1318" s="106"/>
      <c r="J1318" s="106"/>
      <c r="K1318" s="106"/>
      <c r="L1318" s="106"/>
      <c r="M1318" s="106"/>
      <c r="N1318" s="106"/>
      <c r="O1318" s="106"/>
      <c r="P1318" s="106"/>
      <c r="Q1318" s="106"/>
    </row>
    <row r="1319" spans="1:17">
      <c r="A1319" s="105"/>
      <c r="B1319" s="105"/>
      <c r="C1319" s="106"/>
      <c r="D1319" s="106"/>
      <c r="E1319" s="106"/>
      <c r="F1319" s="106"/>
      <c r="G1319" s="106"/>
      <c r="H1319" s="106"/>
      <c r="I1319" s="106"/>
      <c r="J1319" s="106"/>
      <c r="K1319" s="106"/>
      <c r="L1319" s="106"/>
      <c r="M1319" s="106"/>
      <c r="N1319" s="106"/>
      <c r="O1319" s="106"/>
      <c r="P1319" s="106"/>
      <c r="Q1319" s="106"/>
    </row>
    <row r="1320" spans="1:17">
      <c r="A1320" s="105"/>
      <c r="B1320" s="105"/>
      <c r="C1320" s="106"/>
      <c r="D1320" s="106"/>
      <c r="E1320" s="106"/>
      <c r="F1320" s="106"/>
      <c r="G1320" s="106"/>
      <c r="H1320" s="106"/>
      <c r="I1320" s="106"/>
      <c r="J1320" s="106"/>
      <c r="K1320" s="106"/>
      <c r="L1320" s="106"/>
      <c r="M1320" s="106"/>
      <c r="N1320" s="106"/>
      <c r="O1320" s="106"/>
      <c r="P1320" s="106"/>
      <c r="Q1320" s="106"/>
    </row>
    <row r="1321" spans="1:17">
      <c r="A1321" s="105"/>
      <c r="B1321" s="105"/>
      <c r="C1321" s="106"/>
      <c r="D1321" s="106"/>
      <c r="E1321" s="106"/>
      <c r="F1321" s="106"/>
      <c r="G1321" s="106"/>
      <c r="H1321" s="106"/>
      <c r="I1321" s="106"/>
      <c r="J1321" s="106"/>
      <c r="K1321" s="106"/>
      <c r="L1321" s="106"/>
      <c r="M1321" s="106"/>
      <c r="N1321" s="106"/>
      <c r="O1321" s="106"/>
      <c r="P1321" s="106"/>
      <c r="Q1321" s="106"/>
    </row>
    <row r="1322" spans="1:17">
      <c r="A1322" s="105"/>
      <c r="B1322" s="105"/>
      <c r="C1322" s="106"/>
      <c r="D1322" s="106"/>
      <c r="E1322" s="106"/>
      <c r="F1322" s="106"/>
      <c r="G1322" s="106"/>
      <c r="H1322" s="106"/>
      <c r="I1322" s="106"/>
      <c r="J1322" s="106"/>
      <c r="K1322" s="106"/>
      <c r="L1322" s="106"/>
      <c r="M1322" s="106"/>
      <c r="N1322" s="106"/>
      <c r="O1322" s="106"/>
      <c r="P1322" s="106"/>
      <c r="Q1322" s="106"/>
    </row>
    <row r="1323" spans="1:17">
      <c r="A1323" s="105"/>
      <c r="B1323" s="105"/>
      <c r="C1323" s="106"/>
      <c r="D1323" s="106"/>
      <c r="E1323" s="106"/>
      <c r="F1323" s="106"/>
      <c r="G1323" s="106"/>
      <c r="H1323" s="106"/>
      <c r="I1323" s="106"/>
      <c r="J1323" s="106"/>
      <c r="K1323" s="106"/>
      <c r="L1323" s="106"/>
      <c r="M1323" s="106"/>
      <c r="N1323" s="106"/>
      <c r="O1323" s="106"/>
      <c r="P1323" s="106"/>
      <c r="Q1323" s="106"/>
    </row>
    <row r="1324" spans="1:17">
      <c r="A1324" s="105"/>
      <c r="B1324" s="105"/>
      <c r="C1324" s="106"/>
      <c r="D1324" s="106"/>
      <c r="E1324" s="106"/>
      <c r="F1324" s="106"/>
      <c r="G1324" s="106"/>
      <c r="H1324" s="106"/>
      <c r="I1324" s="106"/>
      <c r="J1324" s="106"/>
      <c r="K1324" s="106"/>
      <c r="L1324" s="106"/>
      <c r="M1324" s="106"/>
      <c r="N1324" s="106"/>
      <c r="O1324" s="106"/>
      <c r="P1324" s="106"/>
      <c r="Q1324" s="106"/>
    </row>
    <row r="1325" spans="1:17">
      <c r="A1325" s="105"/>
      <c r="B1325" s="105"/>
      <c r="C1325" s="106"/>
      <c r="D1325" s="106"/>
      <c r="E1325" s="106"/>
      <c r="F1325" s="106"/>
      <c r="G1325" s="106"/>
      <c r="H1325" s="106"/>
      <c r="I1325" s="106"/>
      <c r="J1325" s="106"/>
      <c r="K1325" s="106"/>
      <c r="L1325" s="106"/>
      <c r="M1325" s="106"/>
      <c r="N1325" s="106"/>
      <c r="O1325" s="106"/>
      <c r="P1325" s="106"/>
      <c r="Q1325" s="106"/>
    </row>
    <row r="1326" spans="1:17">
      <c r="A1326" s="105"/>
      <c r="B1326" s="105"/>
      <c r="C1326" s="106"/>
      <c r="D1326" s="106"/>
      <c r="E1326" s="106"/>
      <c r="F1326" s="106"/>
      <c r="G1326" s="106"/>
      <c r="H1326" s="106"/>
      <c r="I1326" s="106"/>
      <c r="J1326" s="106"/>
      <c r="K1326" s="106"/>
      <c r="L1326" s="106"/>
      <c r="M1326" s="106"/>
      <c r="N1326" s="106"/>
      <c r="O1326" s="106"/>
      <c r="P1326" s="106"/>
      <c r="Q1326" s="106"/>
    </row>
    <row r="1327" spans="1:17">
      <c r="A1327" s="105"/>
      <c r="B1327" s="105"/>
      <c r="C1327" s="106"/>
      <c r="D1327" s="106"/>
      <c r="E1327" s="106"/>
      <c r="F1327" s="106"/>
      <c r="G1327" s="106"/>
      <c r="H1327" s="106"/>
      <c r="I1327" s="106"/>
      <c r="J1327" s="106"/>
      <c r="K1327" s="106"/>
      <c r="L1327" s="106"/>
      <c r="M1327" s="106"/>
      <c r="N1327" s="106"/>
      <c r="O1327" s="106"/>
      <c r="P1327" s="106"/>
      <c r="Q1327" s="106"/>
    </row>
    <row r="1328" spans="1:17">
      <c r="A1328" s="105"/>
      <c r="B1328" s="105"/>
      <c r="C1328" s="104"/>
      <c r="D1328" s="104"/>
      <c r="E1328" s="104"/>
      <c r="F1328" s="104"/>
      <c r="G1328" s="104"/>
      <c r="H1328" s="104"/>
      <c r="I1328" s="104"/>
      <c r="J1328" s="104"/>
      <c r="K1328" s="104"/>
      <c r="L1328" s="104"/>
      <c r="M1328" s="104"/>
      <c r="N1328" s="104"/>
      <c r="O1328" s="104"/>
      <c r="P1328" s="104"/>
      <c r="Q1328" s="104"/>
    </row>
    <row r="1330" spans="1:17">
      <c r="A1330" s="105"/>
      <c r="B1330" s="105"/>
    </row>
    <row r="1331" spans="1:17">
      <c r="A1331" s="105"/>
      <c r="B1331" s="105"/>
      <c r="C1331" s="106"/>
      <c r="D1331" s="106"/>
      <c r="E1331" s="106"/>
      <c r="F1331" s="106"/>
      <c r="G1331" s="106"/>
      <c r="H1331" s="106"/>
      <c r="I1331" s="106"/>
      <c r="J1331" s="106"/>
      <c r="K1331" s="106"/>
      <c r="L1331" s="106"/>
      <c r="M1331" s="106"/>
      <c r="N1331" s="106"/>
      <c r="O1331" s="106"/>
      <c r="P1331" s="106"/>
      <c r="Q1331" s="106"/>
    </row>
    <row r="1332" spans="1:17">
      <c r="A1332" s="105"/>
      <c r="B1332" s="105"/>
    </row>
    <row r="1333" spans="1:17">
      <c r="A1333" s="105"/>
      <c r="B1333" s="105"/>
      <c r="C1333" s="106"/>
      <c r="D1333" s="106"/>
      <c r="E1333" s="106"/>
      <c r="F1333" s="106"/>
      <c r="G1333" s="106"/>
      <c r="H1333" s="106"/>
      <c r="I1333" s="106"/>
      <c r="J1333" s="106"/>
      <c r="K1333" s="106"/>
      <c r="L1333" s="106"/>
      <c r="M1333" s="106"/>
      <c r="N1333" s="106"/>
      <c r="O1333" s="106"/>
      <c r="P1333" s="106"/>
      <c r="Q1333" s="106"/>
    </row>
    <row r="1334" spans="1:17">
      <c r="A1334" s="105"/>
      <c r="B1334" s="105"/>
      <c r="C1334" s="106"/>
      <c r="D1334" s="106"/>
      <c r="E1334" s="106"/>
      <c r="F1334" s="106"/>
      <c r="G1334" s="106"/>
      <c r="H1334" s="106"/>
      <c r="I1334" s="106"/>
      <c r="J1334" s="106"/>
      <c r="K1334" s="106"/>
      <c r="L1334" s="106"/>
      <c r="M1334" s="106"/>
      <c r="N1334" s="106"/>
      <c r="O1334" s="106"/>
      <c r="P1334" s="106"/>
      <c r="Q1334" s="106"/>
    </row>
    <row r="1335" spans="1:17">
      <c r="A1335" s="105"/>
      <c r="B1335" s="105"/>
      <c r="C1335" s="106"/>
      <c r="D1335" s="106"/>
      <c r="E1335" s="106"/>
      <c r="F1335" s="106"/>
      <c r="G1335" s="106"/>
      <c r="H1335" s="106"/>
      <c r="I1335" s="106"/>
      <c r="J1335" s="106"/>
      <c r="K1335" s="106"/>
      <c r="L1335" s="106"/>
      <c r="M1335" s="106"/>
      <c r="N1335" s="106"/>
      <c r="O1335" s="106"/>
      <c r="P1335" s="106"/>
      <c r="Q1335" s="106"/>
    </row>
    <row r="1336" spans="1:17">
      <c r="A1336" s="105"/>
      <c r="B1336" s="105"/>
      <c r="C1336" s="106"/>
      <c r="D1336" s="106"/>
      <c r="E1336" s="106"/>
      <c r="F1336" s="106"/>
      <c r="G1336" s="106"/>
      <c r="H1336" s="106"/>
      <c r="I1336" s="106"/>
      <c r="J1336" s="106"/>
      <c r="K1336" s="106"/>
      <c r="L1336" s="106"/>
      <c r="M1336" s="106"/>
      <c r="N1336" s="106"/>
      <c r="O1336" s="106"/>
      <c r="P1336" s="106"/>
      <c r="Q1336" s="106"/>
    </row>
    <row r="1337" spans="1:17">
      <c r="A1337" s="105"/>
      <c r="B1337" s="105"/>
      <c r="C1337" s="106"/>
      <c r="D1337" s="106"/>
      <c r="E1337" s="106"/>
      <c r="F1337" s="106"/>
      <c r="G1337" s="106"/>
      <c r="H1337" s="106"/>
      <c r="I1337" s="106"/>
      <c r="J1337" s="106"/>
      <c r="K1337" s="106"/>
      <c r="L1337" s="106"/>
      <c r="M1337" s="106"/>
      <c r="N1337" s="106"/>
      <c r="O1337" s="106"/>
      <c r="P1337" s="106"/>
      <c r="Q1337" s="106"/>
    </row>
    <row r="1338" spans="1:17">
      <c r="A1338" s="105"/>
      <c r="B1338" s="105"/>
      <c r="C1338" s="106"/>
      <c r="D1338" s="106"/>
      <c r="E1338" s="106"/>
      <c r="F1338" s="106"/>
      <c r="G1338" s="106"/>
      <c r="H1338" s="106"/>
      <c r="I1338" s="106"/>
      <c r="J1338" s="106"/>
      <c r="K1338" s="106"/>
      <c r="L1338" s="106"/>
      <c r="M1338" s="106"/>
      <c r="N1338" s="106"/>
      <c r="O1338" s="106"/>
      <c r="P1338" s="106"/>
      <c r="Q1338" s="106"/>
    </row>
    <row r="1339" spans="1:17">
      <c r="A1339" s="105"/>
      <c r="B1339" s="105"/>
      <c r="C1339" s="106"/>
      <c r="D1339" s="106"/>
      <c r="E1339" s="106"/>
      <c r="F1339" s="106"/>
      <c r="G1339" s="106"/>
      <c r="H1339" s="106"/>
      <c r="I1339" s="106"/>
      <c r="J1339" s="106"/>
      <c r="K1339" s="106"/>
      <c r="L1339" s="106"/>
      <c r="M1339" s="106"/>
      <c r="N1339" s="106"/>
      <c r="O1339" s="106"/>
      <c r="P1339" s="106"/>
      <c r="Q1339" s="106"/>
    </row>
    <row r="1340" spans="1:17">
      <c r="A1340" s="105"/>
      <c r="B1340" s="105"/>
      <c r="C1340" s="106"/>
      <c r="D1340" s="106"/>
      <c r="E1340" s="106"/>
      <c r="F1340" s="106"/>
      <c r="G1340" s="106"/>
      <c r="H1340" s="106"/>
      <c r="I1340" s="106"/>
      <c r="J1340" s="106"/>
      <c r="K1340" s="106"/>
      <c r="L1340" s="106"/>
      <c r="M1340" s="106"/>
      <c r="N1340" s="106"/>
      <c r="O1340" s="106"/>
      <c r="P1340" s="106"/>
      <c r="Q1340" s="106"/>
    </row>
    <row r="1341" spans="1:17">
      <c r="A1341" s="105"/>
      <c r="B1341" s="105"/>
      <c r="C1341" s="106"/>
      <c r="D1341" s="106"/>
      <c r="E1341" s="106"/>
      <c r="F1341" s="106"/>
      <c r="G1341" s="106"/>
      <c r="H1341" s="106"/>
      <c r="I1341" s="106"/>
      <c r="J1341" s="106"/>
      <c r="K1341" s="106"/>
      <c r="L1341" s="106"/>
      <c r="M1341" s="106"/>
      <c r="N1341" s="106"/>
      <c r="O1341" s="106"/>
      <c r="P1341" s="106"/>
      <c r="Q1341" s="106"/>
    </row>
    <row r="1342" spans="1:17">
      <c r="A1342" s="105"/>
      <c r="B1342" s="105"/>
      <c r="C1342" s="106"/>
      <c r="D1342" s="106"/>
      <c r="E1342" s="106"/>
      <c r="F1342" s="106"/>
      <c r="G1342" s="106"/>
      <c r="H1342" s="106"/>
      <c r="I1342" s="106"/>
      <c r="J1342" s="106"/>
      <c r="K1342" s="106"/>
      <c r="L1342" s="106"/>
      <c r="M1342" s="106"/>
      <c r="N1342" s="106"/>
      <c r="O1342" s="106"/>
      <c r="P1342" s="106"/>
      <c r="Q1342" s="106"/>
    </row>
    <row r="1343" spans="1:17">
      <c r="A1343" s="105"/>
      <c r="B1343" s="105"/>
      <c r="C1343" s="106"/>
      <c r="D1343" s="106"/>
      <c r="E1343" s="106"/>
      <c r="F1343" s="106"/>
      <c r="G1343" s="106"/>
      <c r="H1343" s="106"/>
      <c r="I1343" s="106"/>
      <c r="J1343" s="106"/>
      <c r="K1343" s="106"/>
      <c r="L1343" s="106"/>
      <c r="M1343" s="106"/>
      <c r="N1343" s="106"/>
      <c r="O1343" s="106"/>
      <c r="P1343" s="106"/>
      <c r="Q1343" s="106"/>
    </row>
    <row r="1344" spans="1:17">
      <c r="A1344" s="105"/>
      <c r="B1344" s="105"/>
      <c r="C1344" s="106"/>
      <c r="D1344" s="106"/>
      <c r="E1344" s="106"/>
      <c r="F1344" s="106"/>
      <c r="G1344" s="106"/>
      <c r="H1344" s="106"/>
      <c r="I1344" s="106"/>
      <c r="J1344" s="106"/>
      <c r="K1344" s="106"/>
      <c r="L1344" s="106"/>
      <c r="M1344" s="106"/>
      <c r="N1344" s="106"/>
      <c r="O1344" s="106"/>
      <c r="P1344" s="106"/>
      <c r="Q1344" s="106"/>
    </row>
    <row r="1345" spans="1:17">
      <c r="A1345" s="105"/>
      <c r="B1345" s="105"/>
      <c r="C1345" s="106"/>
      <c r="D1345" s="106"/>
      <c r="E1345" s="106"/>
      <c r="F1345" s="106"/>
      <c r="G1345" s="106"/>
      <c r="H1345" s="106"/>
      <c r="I1345" s="106"/>
      <c r="J1345" s="106"/>
      <c r="K1345" s="106"/>
      <c r="L1345" s="106"/>
      <c r="M1345" s="106"/>
      <c r="N1345" s="106"/>
      <c r="O1345" s="106"/>
      <c r="P1345" s="106"/>
      <c r="Q1345" s="106"/>
    </row>
    <row r="1346" spans="1:17">
      <c r="A1346" s="105"/>
      <c r="B1346" s="105"/>
      <c r="C1346" s="106"/>
      <c r="D1346" s="106"/>
      <c r="E1346" s="106"/>
      <c r="F1346" s="106"/>
      <c r="G1346" s="106"/>
      <c r="H1346" s="106"/>
      <c r="I1346" s="106"/>
      <c r="J1346" s="106"/>
      <c r="K1346" s="106"/>
      <c r="L1346" s="106"/>
      <c r="M1346" s="106"/>
      <c r="N1346" s="106"/>
      <c r="O1346" s="106"/>
      <c r="P1346" s="106"/>
      <c r="Q1346" s="106"/>
    </row>
    <row r="1347" spans="1:17">
      <c r="A1347" s="105"/>
      <c r="B1347" s="105"/>
      <c r="C1347" s="106"/>
      <c r="D1347" s="106"/>
      <c r="E1347" s="106"/>
      <c r="F1347" s="106"/>
      <c r="G1347" s="106"/>
      <c r="H1347" s="106"/>
      <c r="I1347" s="106"/>
      <c r="J1347" s="106"/>
      <c r="K1347" s="106"/>
      <c r="L1347" s="106"/>
      <c r="M1347" s="106"/>
      <c r="N1347" s="106"/>
      <c r="O1347" s="106"/>
      <c r="P1347" s="106"/>
      <c r="Q1347" s="106"/>
    </row>
    <row r="1348" spans="1:17">
      <c r="A1348" s="105"/>
      <c r="B1348" s="105"/>
      <c r="C1348" s="106"/>
      <c r="D1348" s="106"/>
      <c r="E1348" s="106"/>
      <c r="F1348" s="106"/>
      <c r="G1348" s="106"/>
      <c r="H1348" s="106"/>
      <c r="I1348" s="106"/>
      <c r="J1348" s="106"/>
      <c r="K1348" s="106"/>
      <c r="L1348" s="106"/>
      <c r="M1348" s="106"/>
      <c r="N1348" s="106"/>
      <c r="O1348" s="106"/>
      <c r="P1348" s="106"/>
      <c r="Q1348" s="106"/>
    </row>
    <row r="1349" spans="1:17">
      <c r="A1349" s="105"/>
      <c r="B1349" s="105"/>
      <c r="C1349" s="106"/>
      <c r="D1349" s="106"/>
      <c r="E1349" s="106"/>
      <c r="F1349" s="106"/>
      <c r="G1349" s="106"/>
      <c r="H1349" s="106"/>
      <c r="I1349" s="106"/>
      <c r="J1349" s="106"/>
      <c r="K1349" s="106"/>
      <c r="L1349" s="106"/>
      <c r="M1349" s="106"/>
      <c r="N1349" s="106"/>
      <c r="O1349" s="106"/>
      <c r="P1349" s="106"/>
      <c r="Q1349" s="106"/>
    </row>
    <row r="1350" spans="1:17">
      <c r="A1350" s="105"/>
      <c r="B1350" s="105"/>
      <c r="C1350" s="106"/>
      <c r="D1350" s="106"/>
      <c r="E1350" s="106"/>
      <c r="F1350" s="106"/>
      <c r="G1350" s="106"/>
      <c r="H1350" s="106"/>
      <c r="I1350" s="106"/>
      <c r="J1350" s="106"/>
      <c r="K1350" s="106"/>
      <c r="L1350" s="106"/>
      <c r="M1350" s="106"/>
      <c r="N1350" s="106"/>
      <c r="O1350" s="106"/>
      <c r="P1350" s="106"/>
      <c r="Q1350" s="106"/>
    </row>
    <row r="1352" spans="1:17">
      <c r="A1352" s="105"/>
      <c r="B1352" s="105"/>
      <c r="C1352" s="106"/>
      <c r="D1352" s="106"/>
      <c r="E1352" s="106"/>
      <c r="F1352" s="106"/>
      <c r="G1352" s="106"/>
      <c r="H1352" s="106"/>
      <c r="I1352" s="106"/>
      <c r="J1352" s="106"/>
      <c r="K1352" s="106"/>
      <c r="L1352" s="106"/>
      <c r="M1352" s="106"/>
      <c r="N1352" s="106"/>
      <c r="O1352" s="106"/>
      <c r="P1352" s="106"/>
      <c r="Q1352" s="106"/>
    </row>
    <row r="1353" spans="1:17">
      <c r="A1353" s="105"/>
      <c r="B1353" s="105"/>
    </row>
    <row r="1354" spans="1:17">
      <c r="A1354" s="105"/>
      <c r="B1354" s="105"/>
      <c r="C1354" s="106"/>
      <c r="D1354" s="106"/>
      <c r="E1354" s="106"/>
      <c r="F1354" s="106"/>
      <c r="G1354" s="106"/>
      <c r="H1354" s="106"/>
      <c r="I1354" s="106"/>
      <c r="J1354" s="106"/>
      <c r="K1354" s="106"/>
      <c r="L1354" s="106"/>
      <c r="M1354" s="106"/>
      <c r="N1354" s="106"/>
      <c r="O1354" s="106"/>
      <c r="P1354" s="106"/>
      <c r="Q1354" s="106"/>
    </row>
    <row r="1355" spans="1:17">
      <c r="A1355" s="105"/>
      <c r="B1355" s="105"/>
      <c r="C1355" s="106"/>
      <c r="D1355" s="106"/>
      <c r="E1355" s="106"/>
      <c r="F1355" s="106"/>
      <c r="G1355" s="106"/>
      <c r="H1355" s="106"/>
      <c r="I1355" s="106"/>
      <c r="J1355" s="106"/>
      <c r="K1355" s="106"/>
      <c r="L1355" s="106"/>
      <c r="M1355" s="106"/>
      <c r="N1355" s="106"/>
      <c r="O1355" s="106"/>
      <c r="P1355" s="106"/>
      <c r="Q1355" s="106"/>
    </row>
    <row r="1356" spans="1:17">
      <c r="A1356" s="105"/>
      <c r="B1356" s="105"/>
      <c r="C1356" s="106"/>
      <c r="D1356" s="106"/>
      <c r="E1356" s="106"/>
      <c r="F1356" s="106"/>
      <c r="G1356" s="106"/>
      <c r="H1356" s="106"/>
      <c r="I1356" s="106"/>
      <c r="J1356" s="106"/>
      <c r="K1356" s="106"/>
      <c r="L1356" s="106"/>
      <c r="M1356" s="106"/>
      <c r="N1356" s="106"/>
      <c r="O1356" s="106"/>
      <c r="P1356" s="106"/>
      <c r="Q1356" s="106"/>
    </row>
    <row r="1357" spans="1:17">
      <c r="A1357" s="105"/>
      <c r="B1357" s="105"/>
      <c r="C1357" s="106"/>
      <c r="D1357" s="106"/>
      <c r="E1357" s="106"/>
      <c r="F1357" s="106"/>
      <c r="G1357" s="106"/>
      <c r="H1357" s="106"/>
      <c r="I1357" s="106"/>
      <c r="J1357" s="106"/>
      <c r="K1357" s="106"/>
      <c r="L1357" s="106"/>
      <c r="M1357" s="106"/>
      <c r="N1357" s="106"/>
      <c r="O1357" s="106"/>
      <c r="P1357" s="106"/>
      <c r="Q1357" s="106"/>
    </row>
    <row r="1358" spans="1:17">
      <c r="A1358" s="105"/>
      <c r="B1358" s="105"/>
      <c r="C1358" s="106"/>
      <c r="D1358" s="106"/>
      <c r="E1358" s="106"/>
      <c r="F1358" s="106"/>
      <c r="G1358" s="106"/>
      <c r="H1358" s="106"/>
      <c r="I1358" s="106"/>
      <c r="J1358" s="106"/>
      <c r="K1358" s="106"/>
      <c r="L1358" s="106"/>
      <c r="M1358" s="106"/>
      <c r="N1358" s="106"/>
      <c r="O1358" s="106"/>
      <c r="P1358" s="106"/>
      <c r="Q1358" s="106"/>
    </row>
    <row r="1359" spans="1:17">
      <c r="A1359" s="105"/>
      <c r="B1359" s="105"/>
      <c r="C1359" s="106"/>
      <c r="D1359" s="106"/>
      <c r="E1359" s="106"/>
      <c r="F1359" s="106"/>
      <c r="G1359" s="106"/>
      <c r="H1359" s="106"/>
      <c r="I1359" s="106"/>
      <c r="J1359" s="106"/>
      <c r="K1359" s="106"/>
      <c r="L1359" s="106"/>
      <c r="M1359" s="106"/>
      <c r="N1359" s="106"/>
      <c r="O1359" s="106"/>
      <c r="P1359" s="106"/>
      <c r="Q1359" s="106"/>
    </row>
    <row r="1360" spans="1:17">
      <c r="A1360" s="105"/>
      <c r="B1360" s="105"/>
      <c r="C1360" s="106"/>
      <c r="D1360" s="106"/>
      <c r="E1360" s="106"/>
      <c r="F1360" s="106"/>
      <c r="G1360" s="106"/>
      <c r="H1360" s="106"/>
      <c r="I1360" s="106"/>
      <c r="J1360" s="106"/>
      <c r="K1360" s="106"/>
      <c r="L1360" s="106"/>
      <c r="M1360" s="106"/>
      <c r="N1360" s="106"/>
      <c r="O1360" s="106"/>
      <c r="P1360" s="106"/>
      <c r="Q1360" s="106"/>
    </row>
    <row r="1361" spans="1:17">
      <c r="A1361" s="105"/>
      <c r="B1361" s="105"/>
      <c r="C1361" s="106"/>
      <c r="D1361" s="106"/>
      <c r="E1361" s="106"/>
      <c r="F1361" s="106"/>
      <c r="G1361" s="106"/>
      <c r="H1361" s="106"/>
      <c r="I1361" s="106"/>
      <c r="J1361" s="106"/>
      <c r="K1361" s="106"/>
      <c r="L1361" s="106"/>
      <c r="M1361" s="106"/>
      <c r="N1361" s="106"/>
      <c r="O1361" s="106"/>
      <c r="P1361" s="106"/>
      <c r="Q1361" s="106"/>
    </row>
    <row r="1362" spans="1:17">
      <c r="A1362" s="105"/>
      <c r="B1362" s="105"/>
      <c r="C1362" s="106"/>
      <c r="D1362" s="106"/>
      <c r="E1362" s="106"/>
      <c r="F1362" s="106"/>
      <c r="G1362" s="106"/>
      <c r="H1362" s="106"/>
      <c r="I1362" s="106"/>
      <c r="J1362" s="106"/>
      <c r="K1362" s="106"/>
      <c r="L1362" s="106"/>
      <c r="M1362" s="106"/>
      <c r="N1362" s="106"/>
      <c r="O1362" s="106"/>
      <c r="P1362" s="106"/>
      <c r="Q1362" s="106"/>
    </row>
    <row r="1363" spans="1:17">
      <c r="A1363" s="105"/>
      <c r="B1363" s="105"/>
      <c r="C1363" s="106"/>
      <c r="D1363" s="106"/>
      <c r="E1363" s="106"/>
      <c r="F1363" s="106"/>
      <c r="G1363" s="106"/>
      <c r="H1363" s="106"/>
      <c r="I1363" s="106"/>
      <c r="J1363" s="106"/>
      <c r="K1363" s="106"/>
      <c r="L1363" s="106"/>
      <c r="M1363" s="106"/>
      <c r="N1363" s="106"/>
      <c r="O1363" s="106"/>
      <c r="P1363" s="106"/>
      <c r="Q1363" s="106"/>
    </row>
    <row r="1364" spans="1:17">
      <c r="A1364" s="105"/>
      <c r="B1364" s="105"/>
      <c r="C1364" s="106"/>
      <c r="D1364" s="106"/>
      <c r="E1364" s="106"/>
      <c r="F1364" s="106"/>
      <c r="G1364" s="106"/>
      <c r="H1364" s="106"/>
      <c r="I1364" s="106"/>
      <c r="J1364" s="106"/>
      <c r="K1364" s="106"/>
      <c r="L1364" s="106"/>
      <c r="M1364" s="106"/>
      <c r="N1364" s="106"/>
      <c r="O1364" s="106"/>
      <c r="P1364" s="106"/>
      <c r="Q1364" s="106"/>
    </row>
    <row r="1365" spans="1:17">
      <c r="A1365" s="105"/>
      <c r="B1365" s="105"/>
      <c r="C1365" s="106"/>
      <c r="D1365" s="106"/>
      <c r="E1365" s="106"/>
      <c r="F1365" s="106"/>
      <c r="G1365" s="106"/>
      <c r="H1365" s="106"/>
      <c r="I1365" s="106"/>
      <c r="J1365" s="106"/>
      <c r="K1365" s="106"/>
      <c r="L1365" s="106"/>
      <c r="M1365" s="106"/>
      <c r="N1365" s="106"/>
      <c r="O1365" s="106"/>
      <c r="P1365" s="106"/>
      <c r="Q1365" s="106"/>
    </row>
    <row r="1366" spans="1:17">
      <c r="A1366" s="105"/>
      <c r="B1366" s="105"/>
      <c r="C1366" s="106"/>
      <c r="D1366" s="106"/>
      <c r="E1366" s="106"/>
      <c r="F1366" s="106"/>
      <c r="G1366" s="106"/>
      <c r="H1366" s="106"/>
      <c r="I1366" s="106"/>
      <c r="J1366" s="106"/>
      <c r="K1366" s="106"/>
      <c r="L1366" s="106"/>
      <c r="M1366" s="106"/>
      <c r="N1366" s="106"/>
      <c r="O1366" s="106"/>
      <c r="P1366" s="106"/>
      <c r="Q1366" s="106"/>
    </row>
    <row r="1367" spans="1:17">
      <c r="A1367" s="105"/>
      <c r="B1367" s="105"/>
      <c r="C1367" s="106"/>
      <c r="D1367" s="106"/>
      <c r="E1367" s="106"/>
      <c r="F1367" s="106"/>
      <c r="G1367" s="106"/>
      <c r="H1367" s="106"/>
      <c r="I1367" s="106"/>
      <c r="J1367" s="106"/>
      <c r="K1367" s="106"/>
      <c r="L1367" s="106"/>
      <c r="M1367" s="106"/>
      <c r="N1367" s="106"/>
      <c r="O1367" s="106"/>
      <c r="P1367" s="106"/>
      <c r="Q1367" s="106"/>
    </row>
    <row r="1368" spans="1:17">
      <c r="A1368" s="105"/>
      <c r="B1368" s="105"/>
      <c r="C1368" s="106"/>
      <c r="D1368" s="106"/>
      <c r="E1368" s="106"/>
      <c r="F1368" s="106"/>
      <c r="G1368" s="106"/>
      <c r="H1368" s="106"/>
      <c r="I1368" s="106"/>
      <c r="J1368" s="106"/>
      <c r="K1368" s="106"/>
      <c r="L1368" s="106"/>
      <c r="M1368" s="106"/>
      <c r="N1368" s="106"/>
      <c r="O1368" s="106"/>
      <c r="P1368" s="106"/>
      <c r="Q1368" s="106"/>
    </row>
    <row r="1369" spans="1:17">
      <c r="A1369" s="105"/>
      <c r="B1369" s="105"/>
      <c r="C1369" s="106"/>
      <c r="D1369" s="106"/>
      <c r="E1369" s="106"/>
      <c r="F1369" s="106"/>
      <c r="G1369" s="106"/>
      <c r="H1369" s="106"/>
      <c r="I1369" s="106"/>
      <c r="J1369" s="106"/>
      <c r="K1369" s="106"/>
      <c r="L1369" s="106"/>
      <c r="M1369" s="106"/>
      <c r="N1369" s="106"/>
      <c r="O1369" s="106"/>
      <c r="P1369" s="106"/>
      <c r="Q1369" s="106"/>
    </row>
    <row r="1370" spans="1:17">
      <c r="A1370" s="105"/>
      <c r="B1370" s="105"/>
      <c r="C1370" s="106"/>
      <c r="D1370" s="106"/>
      <c r="E1370" s="106"/>
      <c r="F1370" s="106"/>
      <c r="G1370" s="106"/>
      <c r="H1370" s="106"/>
      <c r="I1370" s="106"/>
      <c r="J1370" s="106"/>
      <c r="K1370" s="106"/>
      <c r="L1370" s="106"/>
      <c r="M1370" s="106"/>
      <c r="N1370" s="106"/>
      <c r="O1370" s="106"/>
      <c r="P1370" s="106"/>
      <c r="Q1370" s="106"/>
    </row>
    <row r="1371" spans="1:17">
      <c r="A1371" s="105"/>
      <c r="B1371" s="105"/>
      <c r="C1371" s="106"/>
      <c r="D1371" s="106"/>
      <c r="E1371" s="106"/>
      <c r="F1371" s="106"/>
      <c r="G1371" s="106"/>
      <c r="H1371" s="106"/>
      <c r="I1371" s="106"/>
      <c r="J1371" s="106"/>
      <c r="K1371" s="106"/>
      <c r="L1371" s="106"/>
      <c r="M1371" s="106"/>
      <c r="N1371" s="106"/>
      <c r="O1371" s="106"/>
      <c r="P1371" s="106"/>
      <c r="Q1371" s="106"/>
    </row>
    <row r="1373" spans="1:17">
      <c r="A1373" s="105"/>
      <c r="B1373" s="105"/>
      <c r="C1373" s="106"/>
      <c r="D1373" s="106"/>
      <c r="E1373" s="106"/>
      <c r="F1373" s="106"/>
      <c r="G1373" s="106"/>
      <c r="H1373" s="106"/>
      <c r="I1373" s="106"/>
      <c r="J1373" s="106"/>
      <c r="K1373" s="106"/>
      <c r="L1373" s="106"/>
      <c r="M1373" s="106"/>
      <c r="N1373" s="106"/>
      <c r="O1373" s="106"/>
      <c r="P1373" s="106"/>
      <c r="Q1373" s="106"/>
    </row>
    <row r="1374" spans="1:17">
      <c r="A1374" s="105"/>
      <c r="B1374" s="105"/>
    </row>
    <row r="1375" spans="1:17">
      <c r="A1375" s="105"/>
      <c r="B1375" s="105"/>
      <c r="C1375" s="106"/>
      <c r="D1375" s="106"/>
      <c r="E1375" s="106"/>
      <c r="F1375" s="106"/>
      <c r="G1375" s="106"/>
      <c r="H1375" s="106"/>
      <c r="I1375" s="106"/>
      <c r="J1375" s="106"/>
      <c r="K1375" s="106"/>
      <c r="L1375" s="106"/>
      <c r="M1375" s="106"/>
      <c r="N1375" s="106"/>
      <c r="O1375" s="106"/>
      <c r="P1375" s="106"/>
      <c r="Q1375" s="106"/>
    </row>
    <row r="1376" spans="1:17">
      <c r="A1376" s="105"/>
      <c r="B1376" s="105"/>
      <c r="C1376" s="106"/>
      <c r="D1376" s="106"/>
      <c r="E1376" s="106"/>
      <c r="F1376" s="106"/>
      <c r="G1376" s="106"/>
      <c r="H1376" s="106"/>
      <c r="I1376" s="106"/>
      <c r="J1376" s="106"/>
      <c r="K1376" s="106"/>
      <c r="L1376" s="106"/>
      <c r="M1376" s="106"/>
      <c r="N1376" s="106"/>
      <c r="O1376" s="106"/>
      <c r="P1376" s="106"/>
      <c r="Q1376" s="106"/>
    </row>
    <row r="1377" spans="1:17">
      <c r="A1377" s="105"/>
      <c r="B1377" s="105"/>
      <c r="C1377" s="106"/>
      <c r="D1377" s="106"/>
      <c r="E1377" s="106"/>
      <c r="F1377" s="106"/>
      <c r="G1377" s="106"/>
      <c r="H1377" s="106"/>
      <c r="I1377" s="106"/>
      <c r="J1377" s="106"/>
      <c r="K1377" s="106"/>
      <c r="L1377" s="106"/>
      <c r="M1377" s="106"/>
      <c r="N1377" s="106"/>
      <c r="O1377" s="106"/>
      <c r="P1377" s="106"/>
      <c r="Q1377" s="106"/>
    </row>
    <row r="1378" spans="1:17">
      <c r="A1378" s="105"/>
      <c r="B1378" s="105"/>
      <c r="C1378" s="106"/>
      <c r="D1378" s="106"/>
      <c r="E1378" s="106"/>
      <c r="F1378" s="106"/>
      <c r="G1378" s="106"/>
      <c r="H1378" s="106"/>
      <c r="I1378" s="106"/>
      <c r="J1378" s="106"/>
      <c r="K1378" s="106"/>
      <c r="L1378" s="106"/>
      <c r="M1378" s="106"/>
      <c r="N1378" s="106"/>
      <c r="O1378" s="106"/>
      <c r="P1378" s="106"/>
      <c r="Q1378" s="106"/>
    </row>
    <row r="1379" spans="1:17">
      <c r="A1379" s="105"/>
      <c r="B1379" s="105"/>
      <c r="C1379" s="106"/>
      <c r="D1379" s="106"/>
      <c r="E1379" s="106"/>
      <c r="F1379" s="106"/>
      <c r="G1379" s="106"/>
      <c r="H1379" s="106"/>
      <c r="I1379" s="106"/>
      <c r="J1379" s="106"/>
      <c r="K1379" s="106"/>
      <c r="L1379" s="106"/>
      <c r="M1379" s="106"/>
      <c r="N1379" s="106"/>
      <c r="O1379" s="106"/>
      <c r="P1379" s="106"/>
      <c r="Q1379" s="106"/>
    </row>
    <row r="1380" spans="1:17">
      <c r="A1380" s="105"/>
      <c r="B1380" s="105"/>
      <c r="C1380" s="106"/>
      <c r="D1380" s="106"/>
      <c r="E1380" s="106"/>
      <c r="F1380" s="106"/>
      <c r="G1380" s="106"/>
      <c r="H1380" s="106"/>
      <c r="I1380" s="106"/>
      <c r="J1380" s="106"/>
      <c r="K1380" s="106"/>
      <c r="L1380" s="106"/>
      <c r="M1380" s="106"/>
      <c r="N1380" s="106"/>
      <c r="O1380" s="106"/>
      <c r="P1380" s="106"/>
      <c r="Q1380" s="106"/>
    </row>
    <row r="1381" spans="1:17">
      <c r="A1381" s="105"/>
      <c r="B1381" s="105"/>
      <c r="C1381" s="106"/>
      <c r="D1381" s="106"/>
      <c r="E1381" s="106"/>
      <c r="F1381" s="106"/>
      <c r="G1381" s="106"/>
      <c r="H1381" s="106"/>
      <c r="I1381" s="106"/>
      <c r="J1381" s="106"/>
      <c r="K1381" s="106"/>
      <c r="L1381" s="106"/>
      <c r="M1381" s="106"/>
      <c r="N1381" s="106"/>
      <c r="O1381" s="106"/>
      <c r="P1381" s="106"/>
      <c r="Q1381" s="106"/>
    </row>
    <row r="1382" spans="1:17">
      <c r="A1382" s="105"/>
      <c r="B1382" s="105"/>
      <c r="C1382" s="106"/>
      <c r="D1382" s="106"/>
      <c r="E1382" s="106"/>
      <c r="F1382" s="106"/>
      <c r="G1382" s="106"/>
      <c r="H1382" s="106"/>
      <c r="I1382" s="106"/>
      <c r="J1382" s="106"/>
      <c r="K1382" s="106"/>
      <c r="L1382" s="106"/>
      <c r="M1382" s="106"/>
      <c r="N1382" s="106"/>
      <c r="O1382" s="106"/>
      <c r="P1382" s="106"/>
      <c r="Q1382" s="106"/>
    </row>
    <row r="1383" spans="1:17">
      <c r="A1383" s="105"/>
      <c r="B1383" s="105"/>
      <c r="C1383" s="106"/>
      <c r="D1383" s="106"/>
      <c r="E1383" s="106"/>
      <c r="F1383" s="106"/>
      <c r="G1383" s="106"/>
      <c r="H1383" s="106"/>
      <c r="I1383" s="106"/>
      <c r="J1383" s="106"/>
      <c r="K1383" s="106"/>
      <c r="L1383" s="106"/>
      <c r="M1383" s="106"/>
      <c r="N1383" s="106"/>
      <c r="O1383" s="106"/>
      <c r="P1383" s="106"/>
      <c r="Q1383" s="106"/>
    </row>
    <row r="1384" spans="1:17">
      <c r="A1384" s="105"/>
      <c r="B1384" s="105"/>
      <c r="C1384" s="106"/>
      <c r="D1384" s="106"/>
      <c r="E1384" s="106"/>
      <c r="F1384" s="106"/>
      <c r="G1384" s="106"/>
      <c r="H1384" s="106"/>
      <c r="I1384" s="106"/>
      <c r="J1384" s="106"/>
      <c r="K1384" s="106"/>
      <c r="L1384" s="106"/>
      <c r="M1384" s="106"/>
      <c r="N1384" s="106"/>
      <c r="O1384" s="106"/>
      <c r="P1384" s="106"/>
      <c r="Q1384" s="106"/>
    </row>
    <row r="1385" spans="1:17">
      <c r="A1385" s="105"/>
      <c r="B1385" s="105"/>
      <c r="C1385" s="106"/>
      <c r="D1385" s="106"/>
      <c r="E1385" s="106"/>
      <c r="F1385" s="106"/>
      <c r="G1385" s="106"/>
      <c r="H1385" s="106"/>
      <c r="I1385" s="106"/>
      <c r="J1385" s="106"/>
      <c r="K1385" s="106"/>
      <c r="L1385" s="106"/>
      <c r="M1385" s="106"/>
      <c r="N1385" s="106"/>
      <c r="O1385" s="106"/>
      <c r="P1385" s="106"/>
      <c r="Q1385" s="106"/>
    </row>
    <row r="1386" spans="1:17">
      <c r="A1386" s="105"/>
      <c r="B1386" s="105"/>
      <c r="C1386" s="106"/>
      <c r="D1386" s="106"/>
      <c r="E1386" s="106"/>
      <c r="F1386" s="106"/>
      <c r="G1386" s="106"/>
      <c r="H1386" s="106"/>
      <c r="I1386" s="106"/>
      <c r="J1386" s="106"/>
      <c r="K1386" s="106"/>
      <c r="L1386" s="106"/>
      <c r="M1386" s="106"/>
      <c r="N1386" s="106"/>
      <c r="O1386" s="106"/>
      <c r="P1386" s="106"/>
      <c r="Q1386" s="106"/>
    </row>
    <row r="1387" spans="1:17">
      <c r="A1387" s="105"/>
      <c r="B1387" s="105"/>
      <c r="C1387" s="106"/>
      <c r="D1387" s="106"/>
      <c r="E1387" s="106"/>
      <c r="F1387" s="106"/>
      <c r="G1387" s="106"/>
      <c r="H1387" s="106"/>
      <c r="I1387" s="106"/>
      <c r="J1387" s="106"/>
      <c r="K1387" s="106"/>
      <c r="L1387" s="106"/>
      <c r="M1387" s="106"/>
      <c r="N1387" s="106"/>
      <c r="O1387" s="106"/>
      <c r="P1387" s="106"/>
      <c r="Q1387" s="106"/>
    </row>
    <row r="1388" spans="1:17">
      <c r="A1388" s="105"/>
      <c r="B1388" s="105"/>
      <c r="C1388" s="106"/>
      <c r="D1388" s="106"/>
      <c r="E1388" s="106"/>
      <c r="F1388" s="106"/>
      <c r="G1388" s="106"/>
      <c r="H1388" s="106"/>
      <c r="I1388" s="106"/>
      <c r="J1388" s="106"/>
      <c r="K1388" s="106"/>
      <c r="L1388" s="106"/>
      <c r="M1388" s="106"/>
      <c r="N1388" s="106"/>
      <c r="O1388" s="106"/>
      <c r="P1388" s="106"/>
      <c r="Q1388" s="106"/>
    </row>
    <row r="1389" spans="1:17">
      <c r="A1389" s="105"/>
      <c r="B1389" s="105"/>
      <c r="C1389" s="106"/>
      <c r="D1389" s="106"/>
      <c r="E1389" s="106"/>
      <c r="F1389" s="106"/>
      <c r="G1389" s="106"/>
      <c r="H1389" s="106"/>
      <c r="I1389" s="106"/>
      <c r="J1389" s="106"/>
      <c r="K1389" s="106"/>
      <c r="L1389" s="106"/>
      <c r="M1389" s="106"/>
      <c r="N1389" s="106"/>
      <c r="O1389" s="106"/>
      <c r="P1389" s="106"/>
      <c r="Q1389" s="106"/>
    </row>
    <row r="1390" spans="1:17">
      <c r="A1390" s="105"/>
      <c r="B1390" s="105"/>
      <c r="C1390" s="106"/>
      <c r="D1390" s="106"/>
      <c r="E1390" s="106"/>
      <c r="F1390" s="106"/>
      <c r="G1390" s="106"/>
      <c r="H1390" s="106"/>
      <c r="I1390" s="106"/>
      <c r="J1390" s="106"/>
      <c r="K1390" s="106"/>
      <c r="L1390" s="106"/>
      <c r="M1390" s="106"/>
      <c r="N1390" s="106"/>
      <c r="O1390" s="106"/>
      <c r="P1390" s="106"/>
      <c r="Q1390" s="106"/>
    </row>
    <row r="1391" spans="1:17">
      <c r="A1391" s="105"/>
      <c r="B1391" s="105"/>
      <c r="C1391" s="106"/>
      <c r="D1391" s="106"/>
      <c r="E1391" s="106"/>
      <c r="F1391" s="106"/>
      <c r="G1391" s="106"/>
      <c r="H1391" s="106"/>
      <c r="I1391" s="106"/>
      <c r="J1391" s="106"/>
      <c r="K1391" s="106"/>
      <c r="L1391" s="106"/>
      <c r="M1391" s="106"/>
      <c r="N1391" s="106"/>
      <c r="O1391" s="106"/>
      <c r="P1391" s="106"/>
      <c r="Q1391" s="106"/>
    </row>
    <row r="1392" spans="1:17">
      <c r="A1392" s="105"/>
      <c r="B1392" s="105"/>
      <c r="C1392" s="106"/>
      <c r="D1392" s="106"/>
      <c r="E1392" s="106"/>
      <c r="F1392" s="106"/>
      <c r="G1392" s="106"/>
      <c r="H1392" s="106"/>
      <c r="I1392" s="106"/>
      <c r="J1392" s="106"/>
      <c r="K1392" s="106"/>
      <c r="L1392" s="106"/>
      <c r="M1392" s="106"/>
      <c r="N1392" s="106"/>
      <c r="O1392" s="106"/>
      <c r="P1392" s="106"/>
      <c r="Q1392" s="106"/>
    </row>
    <row r="1394" spans="1:17">
      <c r="A1394" s="105"/>
      <c r="B1394" s="105"/>
      <c r="C1394" s="106"/>
      <c r="D1394" s="106"/>
      <c r="E1394" s="106"/>
      <c r="F1394" s="106"/>
      <c r="G1394" s="106"/>
      <c r="H1394" s="106"/>
      <c r="I1394" s="106"/>
      <c r="J1394" s="106"/>
      <c r="K1394" s="106"/>
      <c r="L1394" s="106"/>
      <c r="M1394" s="106"/>
      <c r="N1394" s="106"/>
      <c r="O1394" s="106"/>
      <c r="P1394" s="106"/>
      <c r="Q1394" s="106"/>
    </row>
    <row r="1395" spans="1:17">
      <c r="A1395" s="105"/>
      <c r="B1395" s="105"/>
    </row>
    <row r="1396" spans="1:17">
      <c r="A1396" s="105"/>
      <c r="B1396" s="105"/>
      <c r="C1396" s="106"/>
      <c r="D1396" s="106"/>
      <c r="E1396" s="106"/>
      <c r="F1396" s="106"/>
      <c r="G1396" s="106"/>
      <c r="H1396" s="106"/>
      <c r="I1396" s="106"/>
      <c r="J1396" s="106"/>
      <c r="K1396" s="106"/>
      <c r="L1396" s="106"/>
      <c r="M1396" s="106"/>
      <c r="N1396" s="106"/>
      <c r="O1396" s="106"/>
      <c r="P1396" s="106"/>
      <c r="Q1396" s="106"/>
    </row>
    <row r="1397" spans="1:17">
      <c r="A1397" s="105"/>
      <c r="B1397" s="105"/>
      <c r="C1397" s="106"/>
      <c r="D1397" s="106"/>
      <c r="E1397" s="106"/>
      <c r="F1397" s="106"/>
      <c r="G1397" s="106"/>
      <c r="H1397" s="106"/>
      <c r="I1397" s="106"/>
      <c r="J1397" s="106"/>
      <c r="K1397" s="106"/>
      <c r="L1397" s="106"/>
      <c r="M1397" s="106"/>
      <c r="N1397" s="106"/>
      <c r="O1397" s="106"/>
      <c r="P1397" s="106"/>
      <c r="Q1397" s="106"/>
    </row>
    <row r="1398" spans="1:17">
      <c r="A1398" s="105"/>
      <c r="B1398" s="105"/>
      <c r="C1398" s="106"/>
      <c r="D1398" s="106"/>
      <c r="E1398" s="106"/>
      <c r="F1398" s="106"/>
      <c r="G1398" s="106"/>
      <c r="H1398" s="106"/>
      <c r="I1398" s="106"/>
      <c r="J1398" s="106"/>
      <c r="K1398" s="106"/>
      <c r="L1398" s="106"/>
      <c r="M1398" s="106"/>
      <c r="N1398" s="106"/>
      <c r="O1398" s="106"/>
      <c r="P1398" s="106"/>
      <c r="Q1398" s="106"/>
    </row>
    <row r="1399" spans="1:17">
      <c r="A1399" s="105"/>
      <c r="B1399" s="105"/>
      <c r="C1399" s="106"/>
      <c r="D1399" s="106"/>
      <c r="E1399" s="106"/>
      <c r="F1399" s="106"/>
      <c r="G1399" s="106"/>
      <c r="H1399" s="106"/>
      <c r="I1399" s="106"/>
      <c r="J1399" s="106"/>
      <c r="K1399" s="106"/>
      <c r="L1399" s="106"/>
      <c r="M1399" s="106"/>
      <c r="N1399" s="106"/>
      <c r="O1399" s="106"/>
      <c r="P1399" s="106"/>
      <c r="Q1399" s="106"/>
    </row>
    <row r="1400" spans="1:17">
      <c r="A1400" s="105"/>
      <c r="B1400" s="105"/>
      <c r="C1400" s="106"/>
      <c r="D1400" s="106"/>
      <c r="E1400" s="106"/>
      <c r="F1400" s="106"/>
      <c r="G1400" s="106"/>
      <c r="H1400" s="106"/>
      <c r="I1400" s="106"/>
      <c r="J1400" s="106"/>
      <c r="K1400" s="106"/>
      <c r="L1400" s="106"/>
      <c r="M1400" s="106"/>
      <c r="N1400" s="106"/>
      <c r="O1400" s="106"/>
      <c r="P1400" s="106"/>
      <c r="Q1400" s="106"/>
    </row>
    <row r="1401" spans="1:17">
      <c r="A1401" s="105"/>
      <c r="B1401" s="105"/>
      <c r="C1401" s="106"/>
      <c r="D1401" s="106"/>
      <c r="E1401" s="106"/>
      <c r="F1401" s="106"/>
      <c r="G1401" s="106"/>
      <c r="H1401" s="106"/>
      <c r="I1401" s="106"/>
      <c r="J1401" s="106"/>
      <c r="K1401" s="106"/>
      <c r="L1401" s="106"/>
      <c r="M1401" s="106"/>
      <c r="N1401" s="106"/>
      <c r="O1401" s="106"/>
      <c r="P1401" s="106"/>
      <c r="Q1401" s="106"/>
    </row>
    <row r="1402" spans="1:17">
      <c r="A1402" s="105"/>
      <c r="B1402" s="105"/>
      <c r="C1402" s="106"/>
      <c r="D1402" s="106"/>
      <c r="E1402" s="106"/>
      <c r="F1402" s="106"/>
      <c r="G1402" s="106"/>
      <c r="H1402" s="106"/>
      <c r="I1402" s="106"/>
      <c r="J1402" s="106"/>
      <c r="K1402" s="106"/>
      <c r="L1402" s="106"/>
      <c r="M1402" s="106"/>
      <c r="N1402" s="106"/>
      <c r="O1402" s="106"/>
      <c r="P1402" s="106"/>
      <c r="Q1402" s="106"/>
    </row>
    <row r="1403" spans="1:17">
      <c r="A1403" s="105"/>
      <c r="B1403" s="105"/>
      <c r="C1403" s="106"/>
      <c r="D1403" s="106"/>
      <c r="E1403" s="106"/>
      <c r="F1403" s="106"/>
      <c r="G1403" s="106"/>
      <c r="H1403" s="106"/>
      <c r="I1403" s="106"/>
      <c r="J1403" s="106"/>
      <c r="K1403" s="106"/>
      <c r="L1403" s="106"/>
      <c r="M1403" s="106"/>
      <c r="N1403" s="106"/>
      <c r="O1403" s="106"/>
      <c r="P1403" s="106"/>
      <c r="Q1403" s="106"/>
    </row>
    <row r="1404" spans="1:17">
      <c r="A1404" s="105"/>
      <c r="B1404" s="105"/>
      <c r="C1404" s="106"/>
      <c r="D1404" s="106"/>
      <c r="E1404" s="106"/>
      <c r="F1404" s="106"/>
      <c r="G1404" s="106"/>
      <c r="H1404" s="106"/>
      <c r="I1404" s="106"/>
      <c r="J1404" s="106"/>
      <c r="K1404" s="106"/>
      <c r="L1404" s="106"/>
      <c r="M1404" s="106"/>
      <c r="N1404" s="106"/>
      <c r="O1404" s="106"/>
      <c r="P1404" s="106"/>
      <c r="Q1404" s="106"/>
    </row>
    <row r="1405" spans="1:17">
      <c r="A1405" s="105"/>
      <c r="B1405" s="105"/>
      <c r="C1405" s="106"/>
      <c r="D1405" s="106"/>
      <c r="E1405" s="106"/>
      <c r="F1405" s="106"/>
      <c r="G1405" s="106"/>
      <c r="H1405" s="106"/>
      <c r="I1405" s="106"/>
      <c r="J1405" s="106"/>
      <c r="K1405" s="106"/>
      <c r="L1405" s="106"/>
      <c r="M1405" s="106"/>
      <c r="N1405" s="106"/>
      <c r="O1405" s="106"/>
      <c r="P1405" s="106"/>
      <c r="Q1405" s="106"/>
    </row>
    <row r="1406" spans="1:17">
      <c r="A1406" s="105"/>
      <c r="B1406" s="105"/>
      <c r="C1406" s="106"/>
      <c r="D1406" s="106"/>
      <c r="E1406" s="106"/>
      <c r="F1406" s="106"/>
      <c r="G1406" s="106"/>
      <c r="H1406" s="106"/>
      <c r="I1406" s="106"/>
      <c r="J1406" s="106"/>
      <c r="K1406" s="106"/>
      <c r="L1406" s="106"/>
      <c r="M1406" s="106"/>
      <c r="N1406" s="106"/>
      <c r="O1406" s="106"/>
      <c r="P1406" s="106"/>
      <c r="Q1406" s="106"/>
    </row>
    <row r="1407" spans="1:17">
      <c r="A1407" s="105"/>
      <c r="B1407" s="105"/>
      <c r="C1407" s="106"/>
      <c r="D1407" s="106"/>
      <c r="E1407" s="106"/>
      <c r="F1407" s="106"/>
      <c r="G1407" s="106"/>
      <c r="H1407" s="106"/>
      <c r="I1407" s="106"/>
      <c r="J1407" s="106"/>
      <c r="K1407" s="106"/>
      <c r="L1407" s="106"/>
      <c r="M1407" s="106"/>
      <c r="N1407" s="106"/>
      <c r="O1407" s="106"/>
      <c r="P1407" s="106"/>
      <c r="Q1407" s="106"/>
    </row>
    <row r="1408" spans="1:17">
      <c r="A1408" s="105"/>
      <c r="B1408" s="105"/>
      <c r="C1408" s="106"/>
      <c r="D1408" s="106"/>
      <c r="E1408" s="106"/>
      <c r="F1408" s="106"/>
      <c r="G1408" s="106"/>
      <c r="H1408" s="106"/>
      <c r="I1408" s="106"/>
      <c r="J1408" s="106"/>
      <c r="K1408" s="106"/>
      <c r="L1408" s="106"/>
      <c r="M1408" s="106"/>
      <c r="N1408" s="106"/>
      <c r="O1408" s="106"/>
      <c r="P1408" s="106"/>
      <c r="Q1408" s="106"/>
    </row>
    <row r="1409" spans="1:17">
      <c r="A1409" s="105"/>
      <c r="B1409" s="105"/>
      <c r="C1409" s="106"/>
      <c r="D1409" s="106"/>
      <c r="E1409" s="106"/>
      <c r="F1409" s="106"/>
      <c r="G1409" s="106"/>
      <c r="H1409" s="106"/>
      <c r="I1409" s="106"/>
      <c r="J1409" s="106"/>
      <c r="K1409" s="106"/>
      <c r="L1409" s="106"/>
      <c r="M1409" s="106"/>
      <c r="N1409" s="106"/>
      <c r="O1409" s="106"/>
      <c r="P1409" s="106"/>
      <c r="Q1409" s="106"/>
    </row>
    <row r="1410" spans="1:17">
      <c r="A1410" s="105"/>
      <c r="B1410" s="105"/>
      <c r="C1410" s="106"/>
      <c r="D1410" s="106"/>
      <c r="E1410" s="106"/>
      <c r="F1410" s="106"/>
      <c r="G1410" s="106"/>
      <c r="H1410" s="106"/>
      <c r="I1410" s="106"/>
      <c r="J1410" s="106"/>
      <c r="K1410" s="106"/>
      <c r="L1410" s="106"/>
      <c r="M1410" s="106"/>
      <c r="N1410" s="106"/>
      <c r="O1410" s="106"/>
      <c r="P1410" s="106"/>
      <c r="Q1410" s="106"/>
    </row>
    <row r="1411" spans="1:17">
      <c r="A1411" s="105"/>
      <c r="B1411" s="105"/>
      <c r="C1411" s="106"/>
      <c r="D1411" s="106"/>
      <c r="E1411" s="106"/>
      <c r="F1411" s="106"/>
      <c r="G1411" s="106"/>
      <c r="H1411" s="106"/>
      <c r="I1411" s="106"/>
      <c r="J1411" s="106"/>
      <c r="K1411" s="106"/>
      <c r="L1411" s="106"/>
      <c r="M1411" s="106"/>
      <c r="N1411" s="106"/>
      <c r="O1411" s="106"/>
      <c r="P1411" s="106"/>
      <c r="Q1411" s="106"/>
    </row>
    <row r="1412" spans="1:17">
      <c r="A1412" s="105"/>
      <c r="B1412" s="105"/>
      <c r="C1412" s="106"/>
      <c r="D1412" s="106"/>
      <c r="E1412" s="106"/>
      <c r="F1412" s="106"/>
      <c r="G1412" s="106"/>
      <c r="H1412" s="106"/>
      <c r="I1412" s="106"/>
      <c r="J1412" s="106"/>
      <c r="K1412" s="106"/>
      <c r="L1412" s="106"/>
      <c r="M1412" s="106"/>
      <c r="N1412" s="106"/>
      <c r="O1412" s="106"/>
      <c r="P1412" s="106"/>
      <c r="Q1412" s="106"/>
    </row>
    <row r="1413" spans="1:17">
      <c r="A1413" s="105"/>
      <c r="B1413" s="105"/>
      <c r="C1413" s="106"/>
      <c r="D1413" s="106"/>
      <c r="E1413" s="106"/>
      <c r="F1413" s="106"/>
      <c r="G1413" s="106"/>
      <c r="H1413" s="106"/>
      <c r="I1413" s="106"/>
      <c r="J1413" s="106"/>
      <c r="K1413" s="106"/>
      <c r="L1413" s="106"/>
      <c r="M1413" s="106"/>
      <c r="N1413" s="106"/>
      <c r="O1413" s="106"/>
      <c r="P1413" s="106"/>
      <c r="Q1413" s="106"/>
    </row>
    <row r="1415" spans="1:17">
      <c r="A1415" s="105"/>
      <c r="B1415" s="105"/>
      <c r="C1415" s="106"/>
      <c r="D1415" s="106"/>
      <c r="E1415" s="106"/>
      <c r="F1415" s="106"/>
      <c r="G1415" s="106"/>
      <c r="H1415" s="106"/>
      <c r="I1415" s="106"/>
      <c r="J1415" s="106"/>
      <c r="K1415" s="106"/>
      <c r="L1415" s="106"/>
      <c r="M1415" s="106"/>
      <c r="N1415" s="106"/>
      <c r="O1415" s="106"/>
      <c r="P1415" s="106"/>
      <c r="Q1415" s="106"/>
    </row>
    <row r="1416" spans="1:17">
      <c r="A1416" s="105"/>
      <c r="B1416" s="105"/>
    </row>
    <row r="1417" spans="1:17">
      <c r="A1417" s="105"/>
      <c r="B1417" s="105"/>
      <c r="C1417" s="106"/>
      <c r="D1417" s="106"/>
      <c r="E1417" s="106"/>
      <c r="F1417" s="106"/>
      <c r="G1417" s="106"/>
      <c r="H1417" s="106"/>
      <c r="I1417" s="106"/>
      <c r="J1417" s="106"/>
      <c r="K1417" s="106"/>
      <c r="L1417" s="106"/>
      <c r="M1417" s="106"/>
      <c r="N1417" s="106"/>
      <c r="O1417" s="106"/>
      <c r="P1417" s="106"/>
      <c r="Q1417" s="106"/>
    </row>
    <row r="1418" spans="1:17">
      <c r="A1418" s="105"/>
      <c r="B1418" s="105"/>
      <c r="C1418" s="106"/>
      <c r="D1418" s="106"/>
      <c r="E1418" s="106"/>
      <c r="F1418" s="106"/>
      <c r="G1418" s="106"/>
      <c r="H1418" s="106"/>
      <c r="I1418" s="106"/>
      <c r="J1418" s="106"/>
      <c r="K1418" s="106"/>
      <c r="L1418" s="106"/>
      <c r="M1418" s="106"/>
      <c r="N1418" s="106"/>
      <c r="O1418" s="106"/>
      <c r="P1418" s="106"/>
      <c r="Q1418" s="106"/>
    </row>
    <row r="1419" spans="1:17">
      <c r="A1419" s="105"/>
      <c r="B1419" s="105"/>
      <c r="C1419" s="106"/>
      <c r="D1419" s="106"/>
      <c r="E1419" s="106"/>
      <c r="F1419" s="106"/>
      <c r="G1419" s="106"/>
      <c r="H1419" s="106"/>
      <c r="I1419" s="106"/>
      <c r="J1419" s="106"/>
      <c r="K1419" s="106"/>
      <c r="L1419" s="106"/>
      <c r="M1419" s="106"/>
      <c r="N1419" s="106"/>
      <c r="O1419" s="106"/>
      <c r="P1419" s="106"/>
      <c r="Q1419" s="106"/>
    </row>
    <row r="1420" spans="1:17">
      <c r="A1420" s="105"/>
      <c r="B1420" s="105"/>
      <c r="C1420" s="106"/>
      <c r="D1420" s="106"/>
      <c r="E1420" s="106"/>
      <c r="F1420" s="106"/>
      <c r="G1420" s="106"/>
      <c r="H1420" s="106"/>
      <c r="I1420" s="106"/>
      <c r="J1420" s="106"/>
      <c r="K1420" s="106"/>
      <c r="L1420" s="106"/>
      <c r="M1420" s="106"/>
      <c r="N1420" s="106"/>
      <c r="O1420" s="106"/>
      <c r="P1420" s="106"/>
      <c r="Q1420" s="106"/>
    </row>
    <row r="1421" spans="1:17">
      <c r="A1421" s="105"/>
      <c r="B1421" s="105"/>
      <c r="C1421" s="106"/>
      <c r="D1421" s="106"/>
      <c r="E1421" s="106"/>
      <c r="F1421" s="106"/>
      <c r="G1421" s="106"/>
      <c r="H1421" s="106"/>
      <c r="I1421" s="106"/>
      <c r="J1421" s="106"/>
      <c r="K1421" s="106"/>
      <c r="L1421" s="106"/>
      <c r="M1421" s="106"/>
      <c r="N1421" s="106"/>
      <c r="O1421" s="106"/>
      <c r="P1421" s="106"/>
      <c r="Q1421" s="106"/>
    </row>
    <row r="1422" spans="1:17">
      <c r="A1422" s="105"/>
      <c r="B1422" s="105"/>
      <c r="C1422" s="106"/>
      <c r="D1422" s="106"/>
      <c r="E1422" s="106"/>
      <c r="F1422" s="106"/>
      <c r="G1422" s="106"/>
      <c r="H1422" s="106"/>
      <c r="I1422" s="106"/>
      <c r="J1422" s="106"/>
      <c r="K1422" s="106"/>
      <c r="L1422" s="106"/>
      <c r="M1422" s="106"/>
      <c r="N1422" s="106"/>
      <c r="O1422" s="106"/>
      <c r="P1422" s="106"/>
      <c r="Q1422" s="106"/>
    </row>
    <row r="1423" spans="1:17">
      <c r="A1423" s="105"/>
      <c r="B1423" s="105"/>
      <c r="C1423" s="106"/>
      <c r="D1423" s="106"/>
      <c r="E1423" s="106"/>
      <c r="F1423" s="106"/>
      <c r="G1423" s="106"/>
      <c r="H1423" s="106"/>
      <c r="I1423" s="106"/>
      <c r="J1423" s="106"/>
      <c r="K1423" s="106"/>
      <c r="L1423" s="106"/>
      <c r="M1423" s="106"/>
      <c r="N1423" s="106"/>
      <c r="O1423" s="106"/>
      <c r="P1423" s="106"/>
      <c r="Q1423" s="106"/>
    </row>
    <row r="1424" spans="1:17">
      <c r="A1424" s="105"/>
      <c r="B1424" s="105"/>
      <c r="C1424" s="106"/>
      <c r="D1424" s="106"/>
      <c r="E1424" s="106"/>
      <c r="F1424" s="106"/>
      <c r="G1424" s="106"/>
      <c r="H1424" s="106"/>
      <c r="I1424" s="106"/>
      <c r="J1424" s="106"/>
      <c r="K1424" s="106"/>
      <c r="L1424" s="106"/>
      <c r="M1424" s="106"/>
      <c r="N1424" s="106"/>
      <c r="O1424" s="106"/>
      <c r="P1424" s="106"/>
      <c r="Q1424" s="106"/>
    </row>
    <row r="1425" spans="1:17">
      <c r="A1425" s="105"/>
      <c r="B1425" s="105"/>
      <c r="C1425" s="106"/>
      <c r="D1425" s="106"/>
      <c r="E1425" s="106"/>
      <c r="F1425" s="106"/>
      <c r="G1425" s="106"/>
      <c r="H1425" s="106"/>
      <c r="I1425" s="106"/>
      <c r="J1425" s="106"/>
      <c r="K1425" s="106"/>
      <c r="L1425" s="106"/>
      <c r="M1425" s="106"/>
      <c r="N1425" s="106"/>
      <c r="O1425" s="106"/>
      <c r="P1425" s="106"/>
      <c r="Q1425" s="106"/>
    </row>
    <row r="1426" spans="1:17">
      <c r="A1426" s="105"/>
      <c r="B1426" s="105"/>
      <c r="C1426" s="106"/>
      <c r="D1426" s="106"/>
      <c r="E1426" s="106"/>
      <c r="F1426" s="106"/>
      <c r="G1426" s="106"/>
      <c r="H1426" s="106"/>
      <c r="I1426" s="106"/>
      <c r="J1426" s="106"/>
      <c r="K1426" s="106"/>
      <c r="L1426" s="106"/>
      <c r="M1426" s="106"/>
      <c r="N1426" s="106"/>
      <c r="O1426" s="106"/>
      <c r="P1426" s="106"/>
      <c r="Q1426" s="106"/>
    </row>
    <row r="1427" spans="1:17">
      <c r="A1427" s="105"/>
      <c r="B1427" s="105"/>
      <c r="C1427" s="106"/>
      <c r="D1427" s="106"/>
      <c r="E1427" s="106"/>
      <c r="F1427" s="106"/>
      <c r="G1427" s="106"/>
      <c r="H1427" s="106"/>
      <c r="I1427" s="106"/>
      <c r="J1427" s="106"/>
      <c r="K1427" s="106"/>
      <c r="L1427" s="106"/>
      <c r="M1427" s="106"/>
      <c r="N1427" s="106"/>
      <c r="O1427" s="106"/>
      <c r="P1427" s="106"/>
      <c r="Q1427" s="106"/>
    </row>
    <row r="1428" spans="1:17">
      <c r="A1428" s="105"/>
      <c r="B1428" s="105"/>
      <c r="C1428" s="106"/>
      <c r="D1428" s="106"/>
      <c r="E1428" s="106"/>
      <c r="F1428" s="106"/>
      <c r="G1428" s="106"/>
      <c r="H1428" s="106"/>
      <c r="I1428" s="106"/>
      <c r="J1428" s="106"/>
      <c r="K1428" s="106"/>
      <c r="L1428" s="106"/>
      <c r="M1428" s="106"/>
      <c r="N1428" s="106"/>
      <c r="O1428" s="106"/>
      <c r="P1428" s="106"/>
      <c r="Q1428" s="106"/>
    </row>
    <row r="1429" spans="1:17">
      <c r="A1429" s="105"/>
      <c r="B1429" s="105"/>
      <c r="C1429" s="106"/>
      <c r="D1429" s="106"/>
      <c r="E1429" s="106"/>
      <c r="F1429" s="106"/>
      <c r="G1429" s="106"/>
      <c r="H1429" s="106"/>
      <c r="I1429" s="106"/>
      <c r="J1429" s="106"/>
      <c r="K1429" s="106"/>
      <c r="L1429" s="106"/>
      <c r="M1429" s="106"/>
      <c r="N1429" s="106"/>
      <c r="O1429" s="106"/>
      <c r="P1429" s="106"/>
      <c r="Q1429" s="106"/>
    </row>
    <row r="1430" spans="1:17">
      <c r="A1430" s="105"/>
      <c r="B1430" s="105"/>
      <c r="C1430" s="106"/>
      <c r="D1430" s="106"/>
      <c r="E1430" s="106"/>
      <c r="F1430" s="106"/>
      <c r="G1430" s="106"/>
      <c r="H1430" s="106"/>
      <c r="I1430" s="106"/>
      <c r="J1430" s="106"/>
      <c r="K1430" s="106"/>
      <c r="L1430" s="106"/>
      <c r="M1430" s="106"/>
      <c r="N1430" s="106"/>
      <c r="O1430" s="106"/>
      <c r="P1430" s="106"/>
      <c r="Q1430" s="106"/>
    </row>
    <row r="1431" spans="1:17">
      <c r="A1431" s="105"/>
      <c r="B1431" s="105"/>
      <c r="C1431" s="106"/>
      <c r="D1431" s="106"/>
      <c r="E1431" s="106"/>
      <c r="F1431" s="106"/>
      <c r="G1431" s="106"/>
      <c r="H1431" s="106"/>
      <c r="I1431" s="106"/>
      <c r="J1431" s="106"/>
      <c r="K1431" s="106"/>
      <c r="L1431" s="106"/>
      <c r="M1431" s="106"/>
      <c r="N1431" s="106"/>
      <c r="O1431" s="106"/>
      <c r="P1431" s="106"/>
      <c r="Q1431" s="106"/>
    </row>
    <row r="1432" spans="1:17">
      <c r="A1432" s="105"/>
      <c r="B1432" s="105"/>
      <c r="C1432" s="106"/>
      <c r="D1432" s="106"/>
      <c r="E1432" s="106"/>
      <c r="F1432" s="106"/>
      <c r="G1432" s="106"/>
      <c r="H1432" s="106"/>
      <c r="I1432" s="106"/>
      <c r="J1432" s="106"/>
      <c r="K1432" s="106"/>
      <c r="L1432" s="106"/>
      <c r="M1432" s="106"/>
      <c r="N1432" s="106"/>
      <c r="O1432" s="106"/>
      <c r="P1432" s="106"/>
      <c r="Q1432" s="106"/>
    </row>
    <row r="1433" spans="1:17">
      <c r="A1433" s="105"/>
      <c r="B1433" s="105"/>
      <c r="C1433" s="106"/>
      <c r="D1433" s="106"/>
      <c r="E1433" s="106"/>
      <c r="F1433" s="106"/>
      <c r="G1433" s="106"/>
      <c r="H1433" s="106"/>
      <c r="I1433" s="106"/>
      <c r="J1433" s="106"/>
      <c r="K1433" s="106"/>
      <c r="L1433" s="106"/>
      <c r="M1433" s="106"/>
      <c r="N1433" s="106"/>
      <c r="O1433" s="106"/>
      <c r="P1433" s="106"/>
      <c r="Q1433" s="106"/>
    </row>
    <row r="1434" spans="1:17">
      <c r="A1434" s="105"/>
      <c r="B1434" s="105"/>
      <c r="C1434" s="106"/>
      <c r="D1434" s="106"/>
      <c r="E1434" s="106"/>
      <c r="F1434" s="106"/>
      <c r="G1434" s="106"/>
      <c r="H1434" s="106"/>
      <c r="I1434" s="106"/>
      <c r="J1434" s="106"/>
      <c r="K1434" s="106"/>
      <c r="L1434" s="106"/>
      <c r="M1434" s="106"/>
      <c r="N1434" s="106"/>
      <c r="O1434" s="106"/>
      <c r="P1434" s="106"/>
      <c r="Q1434" s="106"/>
    </row>
    <row r="1436" spans="1:17">
      <c r="A1436" s="105"/>
      <c r="B1436" s="105"/>
      <c r="C1436" s="104"/>
      <c r="D1436" s="104"/>
      <c r="E1436" s="104"/>
      <c r="F1436" s="104"/>
      <c r="G1436" s="104"/>
      <c r="H1436" s="104"/>
      <c r="I1436" s="104"/>
      <c r="J1436" s="104"/>
      <c r="K1436" s="104"/>
      <c r="L1436" s="104"/>
      <c r="M1436" s="104"/>
      <c r="N1436" s="104"/>
      <c r="O1436" s="104"/>
      <c r="P1436" s="104"/>
      <c r="Q1436" s="104"/>
    </row>
    <row r="1437" spans="1:17">
      <c r="A1437" s="105"/>
      <c r="B1437" s="105"/>
    </row>
    <row r="1438" spans="1:17">
      <c r="A1438" s="105"/>
      <c r="B1438" s="105"/>
      <c r="C1438" s="106"/>
      <c r="D1438" s="106"/>
      <c r="E1438" s="106"/>
      <c r="F1438" s="106"/>
      <c r="G1438" s="106"/>
      <c r="H1438" s="106"/>
      <c r="I1438" s="106"/>
      <c r="J1438" s="106"/>
      <c r="K1438" s="106"/>
      <c r="L1438" s="106"/>
      <c r="M1438" s="106"/>
      <c r="N1438" s="106"/>
      <c r="O1438" s="106"/>
      <c r="P1438" s="106"/>
      <c r="Q1438" s="106"/>
    </row>
    <row r="1439" spans="1:17">
      <c r="A1439" s="105"/>
      <c r="B1439" s="105"/>
      <c r="C1439" s="106"/>
      <c r="D1439" s="106"/>
      <c r="E1439" s="106"/>
      <c r="F1439" s="106"/>
      <c r="G1439" s="106"/>
      <c r="H1439" s="106"/>
      <c r="I1439" s="106"/>
      <c r="J1439" s="106"/>
      <c r="K1439" s="106"/>
      <c r="L1439" s="106"/>
      <c r="M1439" s="106"/>
      <c r="N1439" s="106"/>
      <c r="O1439" s="106"/>
      <c r="P1439" s="106"/>
      <c r="Q1439" s="106"/>
    </row>
    <row r="1440" spans="1:17">
      <c r="A1440" s="105"/>
      <c r="B1440" s="105"/>
      <c r="C1440" s="106"/>
      <c r="D1440" s="106"/>
      <c r="E1440" s="106"/>
      <c r="F1440" s="106"/>
      <c r="G1440" s="106"/>
      <c r="H1440" s="106"/>
      <c r="I1440" s="106"/>
      <c r="J1440" s="106"/>
      <c r="K1440" s="106"/>
      <c r="L1440" s="106"/>
      <c r="M1440" s="106"/>
      <c r="N1440" s="106"/>
      <c r="O1440" s="106"/>
      <c r="P1440" s="106"/>
      <c r="Q1440" s="106"/>
    </row>
    <row r="1441" spans="1:17">
      <c r="A1441" s="105"/>
      <c r="B1441" s="105"/>
      <c r="C1441" s="106"/>
      <c r="D1441" s="106"/>
      <c r="E1441" s="106"/>
      <c r="F1441" s="106"/>
      <c r="G1441" s="106"/>
      <c r="H1441" s="106"/>
      <c r="I1441" s="106"/>
      <c r="J1441" s="106"/>
      <c r="K1441" s="106"/>
      <c r="L1441" s="106"/>
      <c r="M1441" s="106"/>
      <c r="N1441" s="106"/>
      <c r="O1441" s="106"/>
      <c r="P1441" s="106"/>
      <c r="Q1441" s="106"/>
    </row>
    <row r="1442" spans="1:17">
      <c r="A1442" s="105"/>
      <c r="B1442" s="105"/>
      <c r="C1442" s="106"/>
      <c r="D1442" s="106"/>
      <c r="E1442" s="106"/>
      <c r="F1442" s="106"/>
      <c r="G1442" s="106"/>
      <c r="H1442" s="106"/>
      <c r="I1442" s="106"/>
      <c r="J1442" s="106"/>
      <c r="K1442" s="106"/>
      <c r="L1442" s="106"/>
      <c r="M1442" s="106"/>
      <c r="N1442" s="106"/>
      <c r="O1442" s="106"/>
      <c r="P1442" s="106"/>
      <c r="Q1442" s="106"/>
    </row>
    <row r="1443" spans="1:17">
      <c r="A1443" s="105"/>
      <c r="B1443" s="105"/>
      <c r="C1443" s="106"/>
      <c r="D1443" s="106"/>
      <c r="E1443" s="106"/>
      <c r="F1443" s="106"/>
      <c r="G1443" s="106"/>
      <c r="H1443" s="106"/>
      <c r="I1443" s="106"/>
      <c r="J1443" s="106"/>
      <c r="K1443" s="106"/>
      <c r="L1443" s="106"/>
      <c r="M1443" s="106"/>
      <c r="N1443" s="106"/>
      <c r="O1443" s="106"/>
      <c r="P1443" s="106"/>
      <c r="Q1443" s="106"/>
    </row>
    <row r="1444" spans="1:17">
      <c r="A1444" s="105"/>
      <c r="B1444" s="105"/>
      <c r="C1444" s="106"/>
      <c r="D1444" s="106"/>
      <c r="E1444" s="106"/>
      <c r="F1444" s="106"/>
      <c r="G1444" s="106"/>
      <c r="H1444" s="106"/>
      <c r="I1444" s="106"/>
      <c r="J1444" s="106"/>
      <c r="K1444" s="106"/>
      <c r="L1444" s="106"/>
      <c r="M1444" s="106"/>
      <c r="N1444" s="106"/>
      <c r="O1444" s="106"/>
      <c r="P1444" s="106"/>
      <c r="Q1444" s="106"/>
    </row>
    <row r="1445" spans="1:17">
      <c r="A1445" s="105"/>
      <c r="B1445" s="105"/>
      <c r="C1445" s="106"/>
      <c r="D1445" s="106"/>
      <c r="E1445" s="106"/>
      <c r="F1445" s="106"/>
      <c r="G1445" s="106"/>
      <c r="H1445" s="106"/>
      <c r="I1445" s="106"/>
      <c r="J1445" s="106"/>
      <c r="K1445" s="106"/>
      <c r="L1445" s="106"/>
      <c r="M1445" s="106"/>
      <c r="N1445" s="106"/>
      <c r="O1445" s="106"/>
      <c r="P1445" s="106"/>
      <c r="Q1445" s="106"/>
    </row>
    <row r="1446" spans="1:17">
      <c r="A1446" s="105"/>
      <c r="B1446" s="105"/>
      <c r="C1446" s="106"/>
      <c r="D1446" s="106"/>
      <c r="E1446" s="106"/>
      <c r="F1446" s="106"/>
      <c r="G1446" s="106"/>
      <c r="H1446" s="106"/>
      <c r="I1446" s="106"/>
      <c r="J1446" s="106"/>
      <c r="K1446" s="106"/>
      <c r="L1446" s="106"/>
      <c r="M1446" s="106"/>
      <c r="N1446" s="106"/>
      <c r="O1446" s="106"/>
      <c r="P1446" s="106"/>
      <c r="Q1446" s="106"/>
    </row>
    <row r="1447" spans="1:17">
      <c r="A1447" s="105"/>
      <c r="B1447" s="105"/>
      <c r="C1447" s="106"/>
      <c r="D1447" s="106"/>
      <c r="E1447" s="106"/>
      <c r="F1447" s="106"/>
      <c r="G1447" s="106"/>
      <c r="H1447" s="106"/>
      <c r="I1447" s="106"/>
      <c r="J1447" s="106"/>
      <c r="K1447" s="106"/>
      <c r="L1447" s="106"/>
      <c r="M1447" s="106"/>
      <c r="N1447" s="106"/>
      <c r="O1447" s="106"/>
      <c r="P1447" s="106"/>
      <c r="Q1447" s="106"/>
    </row>
    <row r="1448" spans="1:17">
      <c r="A1448" s="105"/>
      <c r="B1448" s="105"/>
      <c r="C1448" s="106"/>
      <c r="D1448" s="106"/>
      <c r="E1448" s="106"/>
      <c r="F1448" s="106"/>
      <c r="G1448" s="106"/>
      <c r="H1448" s="106"/>
      <c r="I1448" s="106"/>
      <c r="J1448" s="106"/>
      <c r="K1448" s="106"/>
      <c r="L1448" s="106"/>
      <c r="M1448" s="106"/>
      <c r="N1448" s="106"/>
      <c r="O1448" s="106"/>
      <c r="P1448" s="106"/>
      <c r="Q1448" s="106"/>
    </row>
    <row r="1449" spans="1:17">
      <c r="A1449" s="105"/>
      <c r="B1449" s="105"/>
      <c r="C1449" s="106"/>
      <c r="D1449" s="106"/>
      <c r="E1449" s="106"/>
      <c r="F1449" s="106"/>
      <c r="G1449" s="106"/>
      <c r="H1449" s="106"/>
      <c r="I1449" s="106"/>
      <c r="J1449" s="106"/>
      <c r="K1449" s="106"/>
      <c r="L1449" s="106"/>
      <c r="M1449" s="106"/>
      <c r="N1449" s="106"/>
      <c r="O1449" s="106"/>
      <c r="P1449" s="106"/>
      <c r="Q1449" s="106"/>
    </row>
    <row r="1450" spans="1:17">
      <c r="A1450" s="105"/>
      <c r="B1450" s="105"/>
      <c r="C1450" s="106"/>
      <c r="D1450" s="106"/>
      <c r="E1450" s="106"/>
      <c r="F1450" s="106"/>
      <c r="G1450" s="106"/>
      <c r="H1450" s="106"/>
      <c r="I1450" s="106"/>
      <c r="J1450" s="106"/>
      <c r="K1450" s="106"/>
      <c r="L1450" s="106"/>
      <c r="M1450" s="106"/>
      <c r="N1450" s="106"/>
      <c r="O1450" s="106"/>
      <c r="P1450" s="106"/>
      <c r="Q1450" s="106"/>
    </row>
    <row r="1451" spans="1:17">
      <c r="A1451" s="105"/>
      <c r="B1451" s="105"/>
      <c r="C1451" s="106"/>
      <c r="D1451" s="106"/>
      <c r="E1451" s="106"/>
      <c r="F1451" s="106"/>
      <c r="G1451" s="106"/>
      <c r="H1451" s="106"/>
      <c r="I1451" s="106"/>
      <c r="J1451" s="106"/>
      <c r="K1451" s="106"/>
      <c r="L1451" s="106"/>
      <c r="M1451" s="106"/>
      <c r="N1451" s="106"/>
      <c r="O1451" s="106"/>
      <c r="P1451" s="106"/>
      <c r="Q1451" s="106"/>
    </row>
    <row r="1452" spans="1:17">
      <c r="A1452" s="105"/>
      <c r="B1452" s="105"/>
      <c r="C1452" s="106"/>
      <c r="D1452" s="106"/>
      <c r="E1452" s="106"/>
      <c r="F1452" s="106"/>
      <c r="G1452" s="106"/>
      <c r="H1452" s="106"/>
      <c r="I1452" s="106"/>
      <c r="J1452" s="106"/>
      <c r="K1452" s="106"/>
      <c r="L1452" s="106"/>
      <c r="M1452" s="106"/>
      <c r="N1452" s="106"/>
      <c r="O1452" s="106"/>
      <c r="P1452" s="106"/>
      <c r="Q1452" s="106"/>
    </row>
    <row r="1453" spans="1:17">
      <c r="A1453" s="105"/>
      <c r="B1453" s="105"/>
      <c r="C1453" s="106"/>
      <c r="D1453" s="106"/>
      <c r="E1453" s="106"/>
      <c r="F1453" s="106"/>
      <c r="G1453" s="106"/>
      <c r="H1453" s="106"/>
      <c r="I1453" s="106"/>
      <c r="J1453" s="106"/>
      <c r="K1453" s="106"/>
      <c r="L1453" s="106"/>
      <c r="M1453" s="106"/>
      <c r="N1453" s="106"/>
      <c r="O1453" s="106"/>
      <c r="P1453" s="106"/>
      <c r="Q1453" s="106"/>
    </row>
    <row r="1454" spans="1:17">
      <c r="A1454" s="105"/>
      <c r="B1454" s="105"/>
      <c r="C1454" s="106"/>
      <c r="D1454" s="106"/>
      <c r="E1454" s="106"/>
      <c r="F1454" s="106"/>
      <c r="G1454" s="106"/>
      <c r="H1454" s="106"/>
      <c r="I1454" s="106"/>
      <c r="J1454" s="106"/>
      <c r="K1454" s="106"/>
      <c r="L1454" s="106"/>
      <c r="M1454" s="106"/>
      <c r="N1454" s="106"/>
      <c r="O1454" s="106"/>
      <c r="P1454" s="106"/>
      <c r="Q1454" s="106"/>
    </row>
    <row r="1455" spans="1:17">
      <c r="A1455" s="105"/>
      <c r="B1455" s="105"/>
      <c r="C1455" s="104"/>
      <c r="D1455" s="104"/>
      <c r="E1455" s="104"/>
      <c r="F1455" s="104"/>
      <c r="G1455" s="104"/>
      <c r="H1455" s="104"/>
      <c r="I1455" s="104"/>
      <c r="J1455" s="104"/>
      <c r="K1455" s="104"/>
      <c r="L1455" s="104"/>
      <c r="M1455" s="104"/>
      <c r="N1455" s="104"/>
      <c r="O1455" s="104"/>
      <c r="P1455" s="104"/>
      <c r="Q1455" s="104"/>
    </row>
    <row r="1457" spans="1:17">
      <c r="A1457" s="107"/>
      <c r="B1457" s="107"/>
      <c r="C1457" s="107"/>
      <c r="D1457" s="107"/>
      <c r="E1457" s="107"/>
      <c r="F1457" s="107"/>
      <c r="G1457" s="107"/>
      <c r="H1457" s="107"/>
      <c r="I1457" s="107"/>
      <c r="J1457" s="107"/>
      <c r="K1457" s="107"/>
      <c r="L1457" s="107"/>
      <c r="M1457" s="107"/>
      <c r="N1457" s="107"/>
      <c r="O1457" s="107"/>
      <c r="P1457" s="107"/>
      <c r="Q1457" s="107"/>
    </row>
    <row r="1458" spans="1:17">
      <c r="A1458" s="105"/>
      <c r="B1458" s="105"/>
    </row>
    <row r="1482" spans="3:17">
      <c r="C1482" s="99"/>
      <c r="D1482" s="99"/>
      <c r="E1482" s="99"/>
      <c r="F1482" s="99"/>
      <c r="G1482" s="99"/>
      <c r="H1482" s="99"/>
      <c r="I1482" s="99"/>
      <c r="J1482" s="99"/>
      <c r="K1482" s="99"/>
      <c r="L1482" s="99"/>
      <c r="M1482" s="99"/>
      <c r="N1482" s="99"/>
      <c r="O1482" s="99"/>
      <c r="P1482" s="99"/>
      <c r="Q1482" s="99"/>
    </row>
    <row r="1483" spans="3:17">
      <c r="C1483" s="99"/>
      <c r="D1483" s="99"/>
      <c r="E1483" s="99"/>
      <c r="F1483" s="99"/>
      <c r="G1483" s="99"/>
      <c r="H1483" s="99"/>
      <c r="I1483" s="99"/>
      <c r="J1483" s="99"/>
      <c r="K1483" s="99"/>
      <c r="L1483" s="99"/>
      <c r="M1483" s="99"/>
      <c r="N1483" s="99"/>
      <c r="O1483" s="99"/>
      <c r="P1483" s="99"/>
      <c r="Q1483" s="99"/>
    </row>
    <row r="1484" spans="3:17">
      <c r="C1484" s="99"/>
      <c r="D1484" s="99"/>
      <c r="E1484" s="99"/>
      <c r="F1484" s="99"/>
      <c r="G1484" s="99"/>
      <c r="H1484" s="99"/>
      <c r="I1484" s="99"/>
      <c r="J1484" s="99"/>
      <c r="K1484" s="99"/>
      <c r="L1484" s="99"/>
      <c r="M1484" s="99"/>
      <c r="N1484" s="99"/>
      <c r="O1484" s="99"/>
      <c r="P1484" s="99"/>
      <c r="Q1484" s="99"/>
    </row>
  </sheetData>
  <mergeCells count="17">
    <mergeCell ref="N3:N5"/>
    <mergeCell ref="A1:Q1"/>
    <mergeCell ref="A3:B5"/>
    <mergeCell ref="C3:C5"/>
    <mergeCell ref="D3:D5"/>
    <mergeCell ref="E3:E5"/>
    <mergeCell ref="F3:F5"/>
    <mergeCell ref="G3:G5"/>
    <mergeCell ref="H3:H5"/>
    <mergeCell ref="I3:I5"/>
    <mergeCell ref="J3:J5"/>
    <mergeCell ref="Q3:Q5"/>
    <mergeCell ref="O3:O5"/>
    <mergeCell ref="P3:P5"/>
    <mergeCell ref="K3:K5"/>
    <mergeCell ref="L3:L5"/>
    <mergeCell ref="M3:M5"/>
  </mergeCells>
  <hyperlinks>
    <hyperlink ref="J33" location="'Seznam příloh'!A1" display="zpět" xr:uid="{00000000-0004-0000-0500-000000000000}"/>
  </hyperlinks>
  <printOptions horizontalCentered="1" verticalCentered="1"/>
  <pageMargins left="0.55118110236220474" right="0.43307086614173229" top="0.62992125984251968" bottom="0.27559055118110237" header="0.70866141732283472" footer="0.31496062992125984"/>
  <pageSetup paperSize="9" scale="56" orientation="landscape" copies="2" r:id="rId1"/>
  <headerFooter alignWithMargins="0">
    <oddHeader>&amp;R&amp;16Příloha č. 3a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2"/>
  <sheetViews>
    <sheetView workbookViewId="0">
      <selection activeCell="M13" sqref="M13"/>
    </sheetView>
  </sheetViews>
  <sheetFormatPr defaultColWidth="9.1796875" defaultRowHeight="12.5"/>
  <cols>
    <col min="1" max="1" width="18.54296875" style="371" customWidth="1"/>
    <col min="2" max="10" width="12.7265625" style="371" customWidth="1"/>
    <col min="11" max="16384" width="9.1796875" style="371"/>
  </cols>
  <sheetData>
    <row r="1" spans="1:15" ht="22.5" customHeight="1">
      <c r="A1" s="1400" t="s">
        <v>698</v>
      </c>
      <c r="B1" s="1400"/>
      <c r="C1" s="1400"/>
      <c r="D1" s="1400"/>
      <c r="E1" s="1400"/>
      <c r="F1" s="1400"/>
      <c r="G1" s="1400"/>
      <c r="H1" s="1400"/>
      <c r="I1" s="1400"/>
      <c r="J1" s="1400"/>
    </row>
    <row r="2" spans="1:15" ht="10.5" customHeight="1" thickBot="1">
      <c r="A2" s="1400"/>
      <c r="B2" s="1400"/>
      <c r="C2" s="1400"/>
      <c r="D2" s="1400"/>
      <c r="E2" s="1400"/>
      <c r="F2" s="1400"/>
      <c r="G2" s="1400"/>
      <c r="H2" s="1400"/>
      <c r="I2" s="1400"/>
      <c r="J2" s="1400"/>
    </row>
    <row r="3" spans="1:15" ht="30.75" customHeight="1" thickTop="1">
      <c r="A3" s="1403" t="s">
        <v>362</v>
      </c>
      <c r="B3" s="1405" t="s">
        <v>192</v>
      </c>
      <c r="C3" s="1405" t="s">
        <v>363</v>
      </c>
      <c r="D3" s="1405" t="s">
        <v>364</v>
      </c>
      <c r="E3" s="1405" t="s">
        <v>365</v>
      </c>
      <c r="F3" s="1405" t="s">
        <v>366</v>
      </c>
      <c r="G3" s="1405" t="s">
        <v>367</v>
      </c>
      <c r="H3" s="1405" t="s">
        <v>368</v>
      </c>
      <c r="I3" s="1405" t="s">
        <v>369</v>
      </c>
      <c r="J3" s="1401" t="s">
        <v>370</v>
      </c>
    </row>
    <row r="4" spans="1:15" ht="28.5" customHeight="1">
      <c r="A4" s="1404"/>
      <c r="B4" s="1406"/>
      <c r="C4" s="1406"/>
      <c r="D4" s="1406"/>
      <c r="E4" s="1406"/>
      <c r="F4" s="1406"/>
      <c r="G4" s="1406"/>
      <c r="H4" s="1406"/>
      <c r="I4" s="1406"/>
      <c r="J4" s="1402"/>
      <c r="M4" s="395"/>
      <c r="N4" s="395"/>
      <c r="O4" s="395"/>
    </row>
    <row r="5" spans="1:15" ht="16.5" customHeight="1">
      <c r="A5" s="372" t="s">
        <v>371</v>
      </c>
      <c r="B5" s="841">
        <v>5234.9373770999991</v>
      </c>
      <c r="C5" s="841">
        <v>224.30769275</v>
      </c>
      <c r="D5" s="841">
        <v>886.63417227499997</v>
      </c>
      <c r="E5" s="841">
        <v>916.65195625000001</v>
      </c>
      <c r="F5" s="841">
        <v>479.13881932499999</v>
      </c>
      <c r="G5" s="841">
        <v>784.9015900249999</v>
      </c>
      <c r="H5" s="841">
        <v>835.77982697499999</v>
      </c>
      <c r="I5" s="841">
        <v>703.54718580000008</v>
      </c>
      <c r="J5" s="842">
        <v>316.68610275000003</v>
      </c>
      <c r="M5" s="395"/>
      <c r="N5" s="396"/>
      <c r="O5" s="395"/>
    </row>
    <row r="6" spans="1:15" ht="16.5" customHeight="1">
      <c r="A6" s="373" t="s">
        <v>338</v>
      </c>
      <c r="B6" s="843">
        <v>701.06239037500006</v>
      </c>
      <c r="C6" s="843">
        <v>39.913205599999998</v>
      </c>
      <c r="D6" s="843">
        <v>237.18234074999998</v>
      </c>
      <c r="E6" s="843">
        <v>152.38099169999998</v>
      </c>
      <c r="F6" s="843">
        <v>76.07881055</v>
      </c>
      <c r="G6" s="843">
        <v>86.061123100000003</v>
      </c>
      <c r="H6" s="843">
        <v>45.297831924999997</v>
      </c>
      <c r="I6" s="843">
        <v>35.186321225</v>
      </c>
      <c r="J6" s="844">
        <v>23.6195749</v>
      </c>
      <c r="M6" s="395"/>
      <c r="N6" s="396"/>
      <c r="O6" s="395"/>
    </row>
    <row r="7" spans="1:15" ht="16.5" customHeight="1">
      <c r="A7" s="373" t="s">
        <v>372</v>
      </c>
      <c r="B7" s="843">
        <v>692.69604225</v>
      </c>
      <c r="C7" s="843">
        <v>38.136019474999998</v>
      </c>
      <c r="D7" s="843">
        <v>112.05329027499999</v>
      </c>
      <c r="E7" s="843">
        <v>117.485809225</v>
      </c>
      <c r="F7" s="843">
        <v>75.653801774999991</v>
      </c>
      <c r="G7" s="843">
        <v>106.399699025</v>
      </c>
      <c r="H7" s="843">
        <v>107.504105775</v>
      </c>
      <c r="I7" s="843">
        <v>89.153295650000004</v>
      </c>
      <c r="J7" s="844">
        <v>35.768822524999997</v>
      </c>
      <c r="M7" s="395"/>
      <c r="N7" s="396"/>
      <c r="O7" s="395"/>
    </row>
    <row r="8" spans="1:15" ht="16.5" customHeight="1">
      <c r="A8" s="373" t="s">
        <v>190</v>
      </c>
      <c r="B8" s="843">
        <v>310.95499309999997</v>
      </c>
      <c r="C8" s="843">
        <v>12.140378200000001</v>
      </c>
      <c r="D8" s="843">
        <v>40.276860424999995</v>
      </c>
      <c r="E8" s="843">
        <v>44.310247949999997</v>
      </c>
      <c r="F8" s="843">
        <v>25.8539724</v>
      </c>
      <c r="G8" s="843">
        <v>47.655656174999997</v>
      </c>
      <c r="H8" s="843">
        <v>61.823826225000005</v>
      </c>
      <c r="I8" s="843">
        <v>50.798529375000001</v>
      </c>
      <c r="J8" s="844">
        <v>16.609851374999998</v>
      </c>
      <c r="M8" s="395"/>
      <c r="N8" s="396"/>
      <c r="O8" s="395"/>
    </row>
    <row r="9" spans="1:15" ht="16.5" customHeight="1">
      <c r="A9" s="373" t="s">
        <v>189</v>
      </c>
      <c r="B9" s="843">
        <v>294.3879124</v>
      </c>
      <c r="C9" s="843">
        <v>9.8619879749999999</v>
      </c>
      <c r="D9" s="843">
        <v>37.114141425</v>
      </c>
      <c r="E9" s="843">
        <v>52.202201025000008</v>
      </c>
      <c r="F9" s="843">
        <v>26.108697974999998</v>
      </c>
      <c r="G9" s="843">
        <v>42.096220924999997</v>
      </c>
      <c r="H9" s="843">
        <v>51.629865250000002</v>
      </c>
      <c r="I9" s="843">
        <v>51.558565449999996</v>
      </c>
      <c r="J9" s="844">
        <v>19.537786924999999</v>
      </c>
      <c r="M9" s="395"/>
      <c r="N9" s="396"/>
      <c r="O9" s="395"/>
    </row>
    <row r="10" spans="1:15" ht="16.5" customHeight="1">
      <c r="A10" s="373" t="s">
        <v>373</v>
      </c>
      <c r="B10" s="843">
        <v>142.56306720000001</v>
      </c>
      <c r="C10" s="843">
        <v>5.8694691749999999</v>
      </c>
      <c r="D10" s="843">
        <v>14.110563550000002</v>
      </c>
      <c r="E10" s="843">
        <v>22.260004349999999</v>
      </c>
      <c r="F10" s="843">
        <v>12.986476</v>
      </c>
      <c r="G10" s="843">
        <v>26.6735732</v>
      </c>
      <c r="H10" s="843">
        <v>24.108995074999996</v>
      </c>
      <c r="I10" s="843">
        <v>24.023110325000001</v>
      </c>
      <c r="J10" s="844">
        <v>11.048230949999999</v>
      </c>
      <c r="M10" s="395"/>
      <c r="N10" s="396"/>
      <c r="O10" s="395"/>
    </row>
    <row r="11" spans="1:15" ht="16.5" customHeight="1">
      <c r="A11" s="373" t="s">
        <v>187</v>
      </c>
      <c r="B11" s="843">
        <v>384.58255435000001</v>
      </c>
      <c r="C11" s="843">
        <v>11.127585475</v>
      </c>
      <c r="D11" s="843">
        <v>36.252909299999999</v>
      </c>
      <c r="E11" s="843">
        <v>65.341745149999994</v>
      </c>
      <c r="F11" s="843">
        <v>29.718292750000003</v>
      </c>
      <c r="G11" s="843">
        <v>67.542433649999992</v>
      </c>
      <c r="H11" s="843">
        <v>66.498767325000003</v>
      </c>
      <c r="I11" s="843">
        <v>65.189277400000009</v>
      </c>
      <c r="J11" s="844">
        <v>37.054099800000003</v>
      </c>
      <c r="M11" s="395"/>
      <c r="N11" s="395"/>
      <c r="O11" s="395"/>
    </row>
    <row r="12" spans="1:15" ht="16.5" customHeight="1">
      <c r="A12" s="373" t="s">
        <v>186</v>
      </c>
      <c r="B12" s="843">
        <v>209.92141555000001</v>
      </c>
      <c r="C12" s="843">
        <v>8.2433435750000008</v>
      </c>
      <c r="D12" s="843">
        <v>28.038334699999997</v>
      </c>
      <c r="E12" s="843">
        <v>32.417136325000001</v>
      </c>
      <c r="F12" s="843">
        <v>17.017270975000002</v>
      </c>
      <c r="G12" s="843">
        <v>29.433872449999999</v>
      </c>
      <c r="H12" s="843">
        <v>41.249725525000002</v>
      </c>
      <c r="I12" s="843">
        <v>37.732801975000001</v>
      </c>
      <c r="J12" s="844">
        <v>13.039182974999999</v>
      </c>
      <c r="M12" s="395"/>
      <c r="N12" s="395"/>
      <c r="O12" s="395"/>
    </row>
    <row r="13" spans="1:15" ht="16.5" customHeight="1">
      <c r="A13" s="373" t="s">
        <v>374</v>
      </c>
      <c r="B13" s="843">
        <v>265.78561572499996</v>
      </c>
      <c r="C13" s="843">
        <v>11.351944925000002</v>
      </c>
      <c r="D13" s="843">
        <v>37.891757974999997</v>
      </c>
      <c r="E13" s="843">
        <v>47.192089874999994</v>
      </c>
      <c r="F13" s="843">
        <v>24.125091925</v>
      </c>
      <c r="G13" s="843">
        <v>42.506207700000004</v>
      </c>
      <c r="H13" s="843">
        <v>44.396559575000005</v>
      </c>
      <c r="I13" s="843">
        <v>39.296449100000004</v>
      </c>
      <c r="J13" s="844">
        <v>15.388208349999999</v>
      </c>
      <c r="M13" s="395"/>
      <c r="N13" s="395"/>
      <c r="O13" s="395"/>
    </row>
    <row r="14" spans="1:15" ht="16.5" customHeight="1">
      <c r="A14" s="373" t="s">
        <v>375</v>
      </c>
      <c r="B14" s="843">
        <v>256.69673570000003</v>
      </c>
      <c r="C14" s="843">
        <v>8.4449286000000008</v>
      </c>
      <c r="D14" s="843">
        <v>33.688513274999998</v>
      </c>
      <c r="E14" s="843">
        <v>43.525889249999999</v>
      </c>
      <c r="F14" s="843">
        <v>25.217538975</v>
      </c>
      <c r="G14" s="843">
        <v>36.475757824999995</v>
      </c>
      <c r="H14" s="843">
        <v>43.54411305</v>
      </c>
      <c r="I14" s="843">
        <v>40.796474349999997</v>
      </c>
      <c r="J14" s="844">
        <v>17.483290400000001</v>
      </c>
      <c r="M14" s="395"/>
      <c r="N14" s="395"/>
      <c r="O14" s="395"/>
    </row>
    <row r="15" spans="1:15" ht="16.5" customHeight="1">
      <c r="A15" s="373" t="s">
        <v>179</v>
      </c>
      <c r="B15" s="843">
        <v>250.0608866</v>
      </c>
      <c r="C15" s="843">
        <v>10.921821300000001</v>
      </c>
      <c r="D15" s="843">
        <v>32.956654125</v>
      </c>
      <c r="E15" s="843">
        <v>43.054050450000005</v>
      </c>
      <c r="F15" s="843">
        <v>16.211053175</v>
      </c>
      <c r="G15" s="843">
        <v>35.726776100000002</v>
      </c>
      <c r="H15" s="843">
        <v>53.514469800000001</v>
      </c>
      <c r="I15" s="843">
        <v>37.145441300000002</v>
      </c>
      <c r="J15" s="844">
        <v>12.9542407</v>
      </c>
    </row>
    <row r="16" spans="1:15" ht="16.5" customHeight="1">
      <c r="A16" s="373" t="s">
        <v>183</v>
      </c>
      <c r="B16" s="843">
        <v>582.67791089999992</v>
      </c>
      <c r="C16" s="843">
        <v>26.808665999999999</v>
      </c>
      <c r="D16" s="843">
        <v>117.47078152499999</v>
      </c>
      <c r="E16" s="843">
        <v>106.53160042499999</v>
      </c>
      <c r="F16" s="843">
        <v>58.092016799999996</v>
      </c>
      <c r="G16" s="843">
        <v>82.652475824999996</v>
      </c>
      <c r="H16" s="843">
        <v>87.390181925000007</v>
      </c>
      <c r="I16" s="843">
        <v>58.562024524999998</v>
      </c>
      <c r="J16" s="844">
        <v>37.5048648</v>
      </c>
    </row>
    <row r="17" spans="1:10" ht="16.5" customHeight="1">
      <c r="A17" s="373" t="s">
        <v>182</v>
      </c>
      <c r="B17" s="843">
        <v>295.19443537500001</v>
      </c>
      <c r="C17" s="843">
        <v>10.779722925</v>
      </c>
      <c r="D17" s="843">
        <v>42.401794300000006</v>
      </c>
      <c r="E17" s="843">
        <v>50.704546625000006</v>
      </c>
      <c r="F17" s="843">
        <v>22.401459174999999</v>
      </c>
      <c r="G17" s="843">
        <v>43.693765825</v>
      </c>
      <c r="H17" s="843">
        <v>48.909710575000005</v>
      </c>
      <c r="I17" s="843">
        <v>45.022135599999999</v>
      </c>
      <c r="J17" s="844">
        <v>22.238828349999999</v>
      </c>
    </row>
    <row r="18" spans="1:10" ht="16.5" customHeight="1">
      <c r="A18" s="373" t="s">
        <v>334</v>
      </c>
      <c r="B18" s="843">
        <v>280.92180304999999</v>
      </c>
      <c r="C18" s="843">
        <v>9.2790925249999994</v>
      </c>
      <c r="D18" s="843">
        <v>33.790372125000005</v>
      </c>
      <c r="E18" s="843">
        <v>44.825161325000003</v>
      </c>
      <c r="F18" s="843">
        <v>22.447381775</v>
      </c>
      <c r="G18" s="843">
        <v>42.454223475000006</v>
      </c>
      <c r="H18" s="843">
        <v>62.2629977</v>
      </c>
      <c r="I18" s="843">
        <v>41.558568899999997</v>
      </c>
      <c r="J18" s="844">
        <v>20.095040999999998</v>
      </c>
    </row>
    <row r="19" spans="1:10" ht="16.5" customHeight="1" thickBot="1">
      <c r="A19" s="398" t="s">
        <v>181</v>
      </c>
      <c r="B19" s="845">
        <v>567.43161452499999</v>
      </c>
      <c r="C19" s="845">
        <v>21.429527</v>
      </c>
      <c r="D19" s="845">
        <v>83.405858524999999</v>
      </c>
      <c r="E19" s="845">
        <v>94.420482574999994</v>
      </c>
      <c r="F19" s="845">
        <v>47.226955074999999</v>
      </c>
      <c r="G19" s="845">
        <v>95.529804749999997</v>
      </c>
      <c r="H19" s="845">
        <v>97.648677249999992</v>
      </c>
      <c r="I19" s="845">
        <v>87.524190625000003</v>
      </c>
      <c r="J19" s="846">
        <v>34.344079700000002</v>
      </c>
    </row>
    <row r="20" spans="1:10" ht="13" thickTop="1">
      <c r="A20" s="374" t="s">
        <v>215</v>
      </c>
    </row>
    <row r="22" spans="1:10" ht="15.5">
      <c r="E22" s="154" t="s">
        <v>330</v>
      </c>
    </row>
  </sheetData>
  <mergeCells count="12">
    <mergeCell ref="A1:J1"/>
    <mergeCell ref="J3:J4"/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hyperlinks>
    <hyperlink ref="E22" location="'Seznam příloh'!A1" display="zpět" xr:uid="{00000000-0004-0000-0600-000000000000}"/>
  </hyperlinks>
  <printOptions horizontalCentered="1" verticalCentered="1"/>
  <pageMargins left="0.70866141732283472" right="0.70866141732283472" top="0.78740157480314965" bottom="0.78740157480314965" header="0.51181102362204722" footer="0.31496062992125984"/>
  <pageSetup paperSize="9" scale="90" orientation="landscape" r:id="rId1"/>
  <headerFooter>
    <oddHeader>&amp;RPříloha č. 3b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6"/>
  <sheetViews>
    <sheetView view="pageBreakPreview" zoomScaleNormal="100" zoomScaleSheetLayoutView="100" workbookViewId="0">
      <selection activeCell="M13" sqref="M13"/>
    </sheetView>
  </sheetViews>
  <sheetFormatPr defaultRowHeight="12.5"/>
  <cols>
    <col min="1" max="1" width="33.7265625" style="130" customWidth="1"/>
    <col min="2" max="5" width="9.81640625" style="130" customWidth="1"/>
    <col min="6" max="6" width="10.453125" style="130" customWidth="1"/>
    <col min="7" max="7" width="11.453125" style="130" customWidth="1"/>
    <col min="8" max="9" width="2.54296875" style="130" customWidth="1"/>
    <col min="10" max="256" width="9.1796875" style="130"/>
    <col min="257" max="257" width="28.7265625" style="130" customWidth="1"/>
    <col min="258" max="261" width="9.81640625" style="130" customWidth="1"/>
    <col min="262" max="262" width="7.26953125" style="130" customWidth="1"/>
    <col min="263" max="263" width="11.453125" style="130" customWidth="1"/>
    <col min="264" max="265" width="2.54296875" style="130" customWidth="1"/>
    <col min="266" max="512" width="9.1796875" style="130"/>
    <col min="513" max="513" width="28.7265625" style="130" customWidth="1"/>
    <col min="514" max="517" width="9.81640625" style="130" customWidth="1"/>
    <col min="518" max="518" width="7.26953125" style="130" customWidth="1"/>
    <col min="519" max="519" width="11.453125" style="130" customWidth="1"/>
    <col min="520" max="521" width="2.54296875" style="130" customWidth="1"/>
    <col min="522" max="768" width="9.1796875" style="130"/>
    <col min="769" max="769" width="28.7265625" style="130" customWidth="1"/>
    <col min="770" max="773" width="9.81640625" style="130" customWidth="1"/>
    <col min="774" max="774" width="7.26953125" style="130" customWidth="1"/>
    <col min="775" max="775" width="11.453125" style="130" customWidth="1"/>
    <col min="776" max="777" width="2.54296875" style="130" customWidth="1"/>
    <col min="778" max="1024" width="9.1796875" style="130"/>
    <col min="1025" max="1025" width="28.7265625" style="130" customWidth="1"/>
    <col min="1026" max="1029" width="9.81640625" style="130" customWidth="1"/>
    <col min="1030" max="1030" width="7.26953125" style="130" customWidth="1"/>
    <col min="1031" max="1031" width="11.453125" style="130" customWidth="1"/>
    <col min="1032" max="1033" width="2.54296875" style="130" customWidth="1"/>
    <col min="1034" max="1280" width="9.1796875" style="130"/>
    <col min="1281" max="1281" width="28.7265625" style="130" customWidth="1"/>
    <col min="1282" max="1285" width="9.81640625" style="130" customWidth="1"/>
    <col min="1286" max="1286" width="7.26953125" style="130" customWidth="1"/>
    <col min="1287" max="1287" width="11.453125" style="130" customWidth="1"/>
    <col min="1288" max="1289" width="2.54296875" style="130" customWidth="1"/>
    <col min="1290" max="1536" width="9.1796875" style="130"/>
    <col min="1537" max="1537" width="28.7265625" style="130" customWidth="1"/>
    <col min="1538" max="1541" width="9.81640625" style="130" customWidth="1"/>
    <col min="1542" max="1542" width="7.26953125" style="130" customWidth="1"/>
    <col min="1543" max="1543" width="11.453125" style="130" customWidth="1"/>
    <col min="1544" max="1545" width="2.54296875" style="130" customWidth="1"/>
    <col min="1546" max="1792" width="9.1796875" style="130"/>
    <col min="1793" max="1793" width="28.7265625" style="130" customWidth="1"/>
    <col min="1794" max="1797" width="9.81640625" style="130" customWidth="1"/>
    <col min="1798" max="1798" width="7.26953125" style="130" customWidth="1"/>
    <col min="1799" max="1799" width="11.453125" style="130" customWidth="1"/>
    <col min="1800" max="1801" width="2.54296875" style="130" customWidth="1"/>
    <col min="1802" max="2048" width="9.1796875" style="130"/>
    <col min="2049" max="2049" width="28.7265625" style="130" customWidth="1"/>
    <col min="2050" max="2053" width="9.81640625" style="130" customWidth="1"/>
    <col min="2054" max="2054" width="7.26953125" style="130" customWidth="1"/>
    <col min="2055" max="2055" width="11.453125" style="130" customWidth="1"/>
    <col min="2056" max="2057" width="2.54296875" style="130" customWidth="1"/>
    <col min="2058" max="2304" width="9.1796875" style="130"/>
    <col min="2305" max="2305" width="28.7265625" style="130" customWidth="1"/>
    <col min="2306" max="2309" width="9.81640625" style="130" customWidth="1"/>
    <col min="2310" max="2310" width="7.26953125" style="130" customWidth="1"/>
    <col min="2311" max="2311" width="11.453125" style="130" customWidth="1"/>
    <col min="2312" max="2313" width="2.54296875" style="130" customWidth="1"/>
    <col min="2314" max="2560" width="9.1796875" style="130"/>
    <col min="2561" max="2561" width="28.7265625" style="130" customWidth="1"/>
    <col min="2562" max="2565" width="9.81640625" style="130" customWidth="1"/>
    <col min="2566" max="2566" width="7.26953125" style="130" customWidth="1"/>
    <col min="2567" max="2567" width="11.453125" style="130" customWidth="1"/>
    <col min="2568" max="2569" width="2.54296875" style="130" customWidth="1"/>
    <col min="2570" max="2816" width="9.1796875" style="130"/>
    <col min="2817" max="2817" width="28.7265625" style="130" customWidth="1"/>
    <col min="2818" max="2821" width="9.81640625" style="130" customWidth="1"/>
    <col min="2822" max="2822" width="7.26953125" style="130" customWidth="1"/>
    <col min="2823" max="2823" width="11.453125" style="130" customWidth="1"/>
    <col min="2824" max="2825" width="2.54296875" style="130" customWidth="1"/>
    <col min="2826" max="3072" width="9.1796875" style="130"/>
    <col min="3073" max="3073" width="28.7265625" style="130" customWidth="1"/>
    <col min="3074" max="3077" width="9.81640625" style="130" customWidth="1"/>
    <col min="3078" max="3078" width="7.26953125" style="130" customWidth="1"/>
    <col min="3079" max="3079" width="11.453125" style="130" customWidth="1"/>
    <col min="3080" max="3081" width="2.54296875" style="130" customWidth="1"/>
    <col min="3082" max="3328" width="9.1796875" style="130"/>
    <col min="3329" max="3329" width="28.7265625" style="130" customWidth="1"/>
    <col min="3330" max="3333" width="9.81640625" style="130" customWidth="1"/>
    <col min="3334" max="3334" width="7.26953125" style="130" customWidth="1"/>
    <col min="3335" max="3335" width="11.453125" style="130" customWidth="1"/>
    <col min="3336" max="3337" width="2.54296875" style="130" customWidth="1"/>
    <col min="3338" max="3584" width="9.1796875" style="130"/>
    <col min="3585" max="3585" width="28.7265625" style="130" customWidth="1"/>
    <col min="3586" max="3589" width="9.81640625" style="130" customWidth="1"/>
    <col min="3590" max="3590" width="7.26953125" style="130" customWidth="1"/>
    <col min="3591" max="3591" width="11.453125" style="130" customWidth="1"/>
    <col min="3592" max="3593" width="2.54296875" style="130" customWidth="1"/>
    <col min="3594" max="3840" width="9.1796875" style="130"/>
    <col min="3841" max="3841" width="28.7265625" style="130" customWidth="1"/>
    <col min="3842" max="3845" width="9.81640625" style="130" customWidth="1"/>
    <col min="3846" max="3846" width="7.26953125" style="130" customWidth="1"/>
    <col min="3847" max="3847" width="11.453125" style="130" customWidth="1"/>
    <col min="3848" max="3849" width="2.54296875" style="130" customWidth="1"/>
    <col min="3850" max="4096" width="9.1796875" style="130"/>
    <col min="4097" max="4097" width="28.7265625" style="130" customWidth="1"/>
    <col min="4098" max="4101" width="9.81640625" style="130" customWidth="1"/>
    <col min="4102" max="4102" width="7.26953125" style="130" customWidth="1"/>
    <col min="4103" max="4103" width="11.453125" style="130" customWidth="1"/>
    <col min="4104" max="4105" width="2.54296875" style="130" customWidth="1"/>
    <col min="4106" max="4352" width="9.1796875" style="130"/>
    <col min="4353" max="4353" width="28.7265625" style="130" customWidth="1"/>
    <col min="4354" max="4357" width="9.81640625" style="130" customWidth="1"/>
    <col min="4358" max="4358" width="7.26953125" style="130" customWidth="1"/>
    <col min="4359" max="4359" width="11.453125" style="130" customWidth="1"/>
    <col min="4360" max="4361" width="2.54296875" style="130" customWidth="1"/>
    <col min="4362" max="4608" width="9.1796875" style="130"/>
    <col min="4609" max="4609" width="28.7265625" style="130" customWidth="1"/>
    <col min="4610" max="4613" width="9.81640625" style="130" customWidth="1"/>
    <col min="4614" max="4614" width="7.26953125" style="130" customWidth="1"/>
    <col min="4615" max="4615" width="11.453125" style="130" customWidth="1"/>
    <col min="4616" max="4617" width="2.54296875" style="130" customWidth="1"/>
    <col min="4618" max="4864" width="9.1796875" style="130"/>
    <col min="4865" max="4865" width="28.7265625" style="130" customWidth="1"/>
    <col min="4866" max="4869" width="9.81640625" style="130" customWidth="1"/>
    <col min="4870" max="4870" width="7.26953125" style="130" customWidth="1"/>
    <col min="4871" max="4871" width="11.453125" style="130" customWidth="1"/>
    <col min="4872" max="4873" width="2.54296875" style="130" customWidth="1"/>
    <col min="4874" max="5120" width="9.1796875" style="130"/>
    <col min="5121" max="5121" width="28.7265625" style="130" customWidth="1"/>
    <col min="5122" max="5125" width="9.81640625" style="130" customWidth="1"/>
    <col min="5126" max="5126" width="7.26953125" style="130" customWidth="1"/>
    <col min="5127" max="5127" width="11.453125" style="130" customWidth="1"/>
    <col min="5128" max="5129" width="2.54296875" style="130" customWidth="1"/>
    <col min="5130" max="5376" width="9.1796875" style="130"/>
    <col min="5377" max="5377" width="28.7265625" style="130" customWidth="1"/>
    <col min="5378" max="5381" width="9.81640625" style="130" customWidth="1"/>
    <col min="5382" max="5382" width="7.26953125" style="130" customWidth="1"/>
    <col min="5383" max="5383" width="11.453125" style="130" customWidth="1"/>
    <col min="5384" max="5385" width="2.54296875" style="130" customWidth="1"/>
    <col min="5386" max="5632" width="9.1796875" style="130"/>
    <col min="5633" max="5633" width="28.7265625" style="130" customWidth="1"/>
    <col min="5634" max="5637" width="9.81640625" style="130" customWidth="1"/>
    <col min="5638" max="5638" width="7.26953125" style="130" customWidth="1"/>
    <col min="5639" max="5639" width="11.453125" style="130" customWidth="1"/>
    <col min="5640" max="5641" width="2.54296875" style="130" customWidth="1"/>
    <col min="5642" max="5888" width="9.1796875" style="130"/>
    <col min="5889" max="5889" width="28.7265625" style="130" customWidth="1"/>
    <col min="5890" max="5893" width="9.81640625" style="130" customWidth="1"/>
    <col min="5894" max="5894" width="7.26953125" style="130" customWidth="1"/>
    <col min="5895" max="5895" width="11.453125" style="130" customWidth="1"/>
    <col min="5896" max="5897" width="2.54296875" style="130" customWidth="1"/>
    <col min="5898" max="6144" width="9.1796875" style="130"/>
    <col min="6145" max="6145" width="28.7265625" style="130" customWidth="1"/>
    <col min="6146" max="6149" width="9.81640625" style="130" customWidth="1"/>
    <col min="6150" max="6150" width="7.26953125" style="130" customWidth="1"/>
    <col min="6151" max="6151" width="11.453125" style="130" customWidth="1"/>
    <col min="6152" max="6153" width="2.54296875" style="130" customWidth="1"/>
    <col min="6154" max="6400" width="9.1796875" style="130"/>
    <col min="6401" max="6401" width="28.7265625" style="130" customWidth="1"/>
    <col min="6402" max="6405" width="9.81640625" style="130" customWidth="1"/>
    <col min="6406" max="6406" width="7.26953125" style="130" customWidth="1"/>
    <col min="6407" max="6407" width="11.453125" style="130" customWidth="1"/>
    <col min="6408" max="6409" width="2.54296875" style="130" customWidth="1"/>
    <col min="6410" max="6656" width="9.1796875" style="130"/>
    <col min="6657" max="6657" width="28.7265625" style="130" customWidth="1"/>
    <col min="6658" max="6661" width="9.81640625" style="130" customWidth="1"/>
    <col min="6662" max="6662" width="7.26953125" style="130" customWidth="1"/>
    <col min="6663" max="6663" width="11.453125" style="130" customWidth="1"/>
    <col min="6664" max="6665" width="2.54296875" style="130" customWidth="1"/>
    <col min="6666" max="6912" width="9.1796875" style="130"/>
    <col min="6913" max="6913" width="28.7265625" style="130" customWidth="1"/>
    <col min="6914" max="6917" width="9.81640625" style="130" customWidth="1"/>
    <col min="6918" max="6918" width="7.26953125" style="130" customWidth="1"/>
    <col min="6919" max="6919" width="11.453125" style="130" customWidth="1"/>
    <col min="6920" max="6921" width="2.54296875" style="130" customWidth="1"/>
    <col min="6922" max="7168" width="9.1796875" style="130"/>
    <col min="7169" max="7169" width="28.7265625" style="130" customWidth="1"/>
    <col min="7170" max="7173" width="9.81640625" style="130" customWidth="1"/>
    <col min="7174" max="7174" width="7.26953125" style="130" customWidth="1"/>
    <col min="7175" max="7175" width="11.453125" style="130" customWidth="1"/>
    <col min="7176" max="7177" width="2.54296875" style="130" customWidth="1"/>
    <col min="7178" max="7424" width="9.1796875" style="130"/>
    <col min="7425" max="7425" width="28.7265625" style="130" customWidth="1"/>
    <col min="7426" max="7429" width="9.81640625" style="130" customWidth="1"/>
    <col min="7430" max="7430" width="7.26953125" style="130" customWidth="1"/>
    <col min="7431" max="7431" width="11.453125" style="130" customWidth="1"/>
    <col min="7432" max="7433" width="2.54296875" style="130" customWidth="1"/>
    <col min="7434" max="7680" width="9.1796875" style="130"/>
    <col min="7681" max="7681" width="28.7265625" style="130" customWidth="1"/>
    <col min="7682" max="7685" width="9.81640625" style="130" customWidth="1"/>
    <col min="7686" max="7686" width="7.26953125" style="130" customWidth="1"/>
    <col min="7687" max="7687" width="11.453125" style="130" customWidth="1"/>
    <col min="7688" max="7689" width="2.54296875" style="130" customWidth="1"/>
    <col min="7690" max="7936" width="9.1796875" style="130"/>
    <col min="7937" max="7937" width="28.7265625" style="130" customWidth="1"/>
    <col min="7938" max="7941" width="9.81640625" style="130" customWidth="1"/>
    <col min="7942" max="7942" width="7.26953125" style="130" customWidth="1"/>
    <col min="7943" max="7943" width="11.453125" style="130" customWidth="1"/>
    <col min="7944" max="7945" width="2.54296875" style="130" customWidth="1"/>
    <col min="7946" max="8192" width="9.1796875" style="130"/>
    <col min="8193" max="8193" width="28.7265625" style="130" customWidth="1"/>
    <col min="8194" max="8197" width="9.81640625" style="130" customWidth="1"/>
    <col min="8198" max="8198" width="7.26953125" style="130" customWidth="1"/>
    <col min="8199" max="8199" width="11.453125" style="130" customWidth="1"/>
    <col min="8200" max="8201" width="2.54296875" style="130" customWidth="1"/>
    <col min="8202" max="8448" width="9.1796875" style="130"/>
    <col min="8449" max="8449" width="28.7265625" style="130" customWidth="1"/>
    <col min="8450" max="8453" width="9.81640625" style="130" customWidth="1"/>
    <col min="8454" max="8454" width="7.26953125" style="130" customWidth="1"/>
    <col min="8455" max="8455" width="11.453125" style="130" customWidth="1"/>
    <col min="8456" max="8457" width="2.54296875" style="130" customWidth="1"/>
    <col min="8458" max="8704" width="9.1796875" style="130"/>
    <col min="8705" max="8705" width="28.7265625" style="130" customWidth="1"/>
    <col min="8706" max="8709" width="9.81640625" style="130" customWidth="1"/>
    <col min="8710" max="8710" width="7.26953125" style="130" customWidth="1"/>
    <col min="8711" max="8711" width="11.453125" style="130" customWidth="1"/>
    <col min="8712" max="8713" width="2.54296875" style="130" customWidth="1"/>
    <col min="8714" max="8960" width="9.1796875" style="130"/>
    <col min="8961" max="8961" width="28.7265625" style="130" customWidth="1"/>
    <col min="8962" max="8965" width="9.81640625" style="130" customWidth="1"/>
    <col min="8966" max="8966" width="7.26953125" style="130" customWidth="1"/>
    <col min="8967" max="8967" width="11.453125" style="130" customWidth="1"/>
    <col min="8968" max="8969" width="2.54296875" style="130" customWidth="1"/>
    <col min="8970" max="9216" width="9.1796875" style="130"/>
    <col min="9217" max="9217" width="28.7265625" style="130" customWidth="1"/>
    <col min="9218" max="9221" width="9.81640625" style="130" customWidth="1"/>
    <col min="9222" max="9222" width="7.26953125" style="130" customWidth="1"/>
    <col min="9223" max="9223" width="11.453125" style="130" customWidth="1"/>
    <col min="9224" max="9225" width="2.54296875" style="130" customWidth="1"/>
    <col min="9226" max="9472" width="9.1796875" style="130"/>
    <col min="9473" max="9473" width="28.7265625" style="130" customWidth="1"/>
    <col min="9474" max="9477" width="9.81640625" style="130" customWidth="1"/>
    <col min="9478" max="9478" width="7.26953125" style="130" customWidth="1"/>
    <col min="9479" max="9479" width="11.453125" style="130" customWidth="1"/>
    <col min="9480" max="9481" width="2.54296875" style="130" customWidth="1"/>
    <col min="9482" max="9728" width="9.1796875" style="130"/>
    <col min="9729" max="9729" width="28.7265625" style="130" customWidth="1"/>
    <col min="9730" max="9733" width="9.81640625" style="130" customWidth="1"/>
    <col min="9734" max="9734" width="7.26953125" style="130" customWidth="1"/>
    <col min="9735" max="9735" width="11.453125" style="130" customWidth="1"/>
    <col min="9736" max="9737" width="2.54296875" style="130" customWidth="1"/>
    <col min="9738" max="9984" width="9.1796875" style="130"/>
    <col min="9985" max="9985" width="28.7265625" style="130" customWidth="1"/>
    <col min="9986" max="9989" width="9.81640625" style="130" customWidth="1"/>
    <col min="9990" max="9990" width="7.26953125" style="130" customWidth="1"/>
    <col min="9991" max="9991" width="11.453125" style="130" customWidth="1"/>
    <col min="9992" max="9993" width="2.54296875" style="130" customWidth="1"/>
    <col min="9994" max="10240" width="9.1796875" style="130"/>
    <col min="10241" max="10241" width="28.7265625" style="130" customWidth="1"/>
    <col min="10242" max="10245" width="9.81640625" style="130" customWidth="1"/>
    <col min="10246" max="10246" width="7.26953125" style="130" customWidth="1"/>
    <col min="10247" max="10247" width="11.453125" style="130" customWidth="1"/>
    <col min="10248" max="10249" width="2.54296875" style="130" customWidth="1"/>
    <col min="10250" max="10496" width="9.1796875" style="130"/>
    <col min="10497" max="10497" width="28.7265625" style="130" customWidth="1"/>
    <col min="10498" max="10501" width="9.81640625" style="130" customWidth="1"/>
    <col min="10502" max="10502" width="7.26953125" style="130" customWidth="1"/>
    <col min="10503" max="10503" width="11.453125" style="130" customWidth="1"/>
    <col min="10504" max="10505" width="2.54296875" style="130" customWidth="1"/>
    <col min="10506" max="10752" width="9.1796875" style="130"/>
    <col min="10753" max="10753" width="28.7265625" style="130" customWidth="1"/>
    <col min="10754" max="10757" width="9.81640625" style="130" customWidth="1"/>
    <col min="10758" max="10758" width="7.26953125" style="130" customWidth="1"/>
    <col min="10759" max="10759" width="11.453125" style="130" customWidth="1"/>
    <col min="10760" max="10761" width="2.54296875" style="130" customWidth="1"/>
    <col min="10762" max="11008" width="9.1796875" style="130"/>
    <col min="11009" max="11009" width="28.7265625" style="130" customWidth="1"/>
    <col min="11010" max="11013" width="9.81640625" style="130" customWidth="1"/>
    <col min="11014" max="11014" width="7.26953125" style="130" customWidth="1"/>
    <col min="11015" max="11015" width="11.453125" style="130" customWidth="1"/>
    <col min="11016" max="11017" width="2.54296875" style="130" customWidth="1"/>
    <col min="11018" max="11264" width="9.1796875" style="130"/>
    <col min="11265" max="11265" width="28.7265625" style="130" customWidth="1"/>
    <col min="11266" max="11269" width="9.81640625" style="130" customWidth="1"/>
    <col min="11270" max="11270" width="7.26953125" style="130" customWidth="1"/>
    <col min="11271" max="11271" width="11.453125" style="130" customWidth="1"/>
    <col min="11272" max="11273" width="2.54296875" style="130" customWidth="1"/>
    <col min="11274" max="11520" width="9.1796875" style="130"/>
    <col min="11521" max="11521" width="28.7265625" style="130" customWidth="1"/>
    <col min="11522" max="11525" width="9.81640625" style="130" customWidth="1"/>
    <col min="11526" max="11526" width="7.26953125" style="130" customWidth="1"/>
    <col min="11527" max="11527" width="11.453125" style="130" customWidth="1"/>
    <col min="11528" max="11529" width="2.54296875" style="130" customWidth="1"/>
    <col min="11530" max="11776" width="9.1796875" style="130"/>
    <col min="11777" max="11777" width="28.7265625" style="130" customWidth="1"/>
    <col min="11778" max="11781" width="9.81640625" style="130" customWidth="1"/>
    <col min="11782" max="11782" width="7.26953125" style="130" customWidth="1"/>
    <col min="11783" max="11783" width="11.453125" style="130" customWidth="1"/>
    <col min="11784" max="11785" width="2.54296875" style="130" customWidth="1"/>
    <col min="11786" max="12032" width="9.1796875" style="130"/>
    <col min="12033" max="12033" width="28.7265625" style="130" customWidth="1"/>
    <col min="12034" max="12037" width="9.81640625" style="130" customWidth="1"/>
    <col min="12038" max="12038" width="7.26953125" style="130" customWidth="1"/>
    <col min="12039" max="12039" width="11.453125" style="130" customWidth="1"/>
    <col min="12040" max="12041" width="2.54296875" style="130" customWidth="1"/>
    <col min="12042" max="12288" width="9.1796875" style="130"/>
    <col min="12289" max="12289" width="28.7265625" style="130" customWidth="1"/>
    <col min="12290" max="12293" width="9.81640625" style="130" customWidth="1"/>
    <col min="12294" max="12294" width="7.26953125" style="130" customWidth="1"/>
    <col min="12295" max="12295" width="11.453125" style="130" customWidth="1"/>
    <col min="12296" max="12297" width="2.54296875" style="130" customWidth="1"/>
    <col min="12298" max="12544" width="9.1796875" style="130"/>
    <col min="12545" max="12545" width="28.7265625" style="130" customWidth="1"/>
    <col min="12546" max="12549" width="9.81640625" style="130" customWidth="1"/>
    <col min="12550" max="12550" width="7.26953125" style="130" customWidth="1"/>
    <col min="12551" max="12551" width="11.453125" style="130" customWidth="1"/>
    <col min="12552" max="12553" width="2.54296875" style="130" customWidth="1"/>
    <col min="12554" max="12800" width="9.1796875" style="130"/>
    <col min="12801" max="12801" width="28.7265625" style="130" customWidth="1"/>
    <col min="12802" max="12805" width="9.81640625" style="130" customWidth="1"/>
    <col min="12806" max="12806" width="7.26953125" style="130" customWidth="1"/>
    <col min="12807" max="12807" width="11.453125" style="130" customWidth="1"/>
    <col min="12808" max="12809" width="2.54296875" style="130" customWidth="1"/>
    <col min="12810" max="13056" width="9.1796875" style="130"/>
    <col min="13057" max="13057" width="28.7265625" style="130" customWidth="1"/>
    <col min="13058" max="13061" width="9.81640625" style="130" customWidth="1"/>
    <col min="13062" max="13062" width="7.26953125" style="130" customWidth="1"/>
    <col min="13063" max="13063" width="11.453125" style="130" customWidth="1"/>
    <col min="13064" max="13065" width="2.54296875" style="130" customWidth="1"/>
    <col min="13066" max="13312" width="9.1796875" style="130"/>
    <col min="13313" max="13313" width="28.7265625" style="130" customWidth="1"/>
    <col min="13314" max="13317" width="9.81640625" style="130" customWidth="1"/>
    <col min="13318" max="13318" width="7.26953125" style="130" customWidth="1"/>
    <col min="13319" max="13319" width="11.453125" style="130" customWidth="1"/>
    <col min="13320" max="13321" width="2.54296875" style="130" customWidth="1"/>
    <col min="13322" max="13568" width="9.1796875" style="130"/>
    <col min="13569" max="13569" width="28.7265625" style="130" customWidth="1"/>
    <col min="13570" max="13573" width="9.81640625" style="130" customWidth="1"/>
    <col min="13574" max="13574" width="7.26953125" style="130" customWidth="1"/>
    <col min="13575" max="13575" width="11.453125" style="130" customWidth="1"/>
    <col min="13576" max="13577" width="2.54296875" style="130" customWidth="1"/>
    <col min="13578" max="13824" width="9.1796875" style="130"/>
    <col min="13825" max="13825" width="28.7265625" style="130" customWidth="1"/>
    <col min="13826" max="13829" width="9.81640625" style="130" customWidth="1"/>
    <col min="13830" max="13830" width="7.26953125" style="130" customWidth="1"/>
    <col min="13831" max="13831" width="11.453125" style="130" customWidth="1"/>
    <col min="13832" max="13833" width="2.54296875" style="130" customWidth="1"/>
    <col min="13834" max="14080" width="9.1796875" style="130"/>
    <col min="14081" max="14081" width="28.7265625" style="130" customWidth="1"/>
    <col min="14082" max="14085" width="9.81640625" style="130" customWidth="1"/>
    <col min="14086" max="14086" width="7.26953125" style="130" customWidth="1"/>
    <col min="14087" max="14087" width="11.453125" style="130" customWidth="1"/>
    <col min="14088" max="14089" width="2.54296875" style="130" customWidth="1"/>
    <col min="14090" max="14336" width="9.1796875" style="130"/>
    <col min="14337" max="14337" width="28.7265625" style="130" customWidth="1"/>
    <col min="14338" max="14341" width="9.81640625" style="130" customWidth="1"/>
    <col min="14342" max="14342" width="7.26953125" style="130" customWidth="1"/>
    <col min="14343" max="14343" width="11.453125" style="130" customWidth="1"/>
    <col min="14344" max="14345" width="2.54296875" style="130" customWidth="1"/>
    <col min="14346" max="14592" width="9.1796875" style="130"/>
    <col min="14593" max="14593" width="28.7265625" style="130" customWidth="1"/>
    <col min="14594" max="14597" width="9.81640625" style="130" customWidth="1"/>
    <col min="14598" max="14598" width="7.26953125" style="130" customWidth="1"/>
    <col min="14599" max="14599" width="11.453125" style="130" customWidth="1"/>
    <col min="14600" max="14601" width="2.54296875" style="130" customWidth="1"/>
    <col min="14602" max="14848" width="9.1796875" style="130"/>
    <col min="14849" max="14849" width="28.7265625" style="130" customWidth="1"/>
    <col min="14850" max="14853" width="9.81640625" style="130" customWidth="1"/>
    <col min="14854" max="14854" width="7.26953125" style="130" customWidth="1"/>
    <col min="14855" max="14855" width="11.453125" style="130" customWidth="1"/>
    <col min="14856" max="14857" width="2.54296875" style="130" customWidth="1"/>
    <col min="14858" max="15104" width="9.1796875" style="130"/>
    <col min="15105" max="15105" width="28.7265625" style="130" customWidth="1"/>
    <col min="15106" max="15109" width="9.81640625" style="130" customWidth="1"/>
    <col min="15110" max="15110" width="7.26953125" style="130" customWidth="1"/>
    <col min="15111" max="15111" width="11.453125" style="130" customWidth="1"/>
    <col min="15112" max="15113" width="2.54296875" style="130" customWidth="1"/>
    <col min="15114" max="15360" width="9.1796875" style="130"/>
    <col min="15361" max="15361" width="28.7265625" style="130" customWidth="1"/>
    <col min="15362" max="15365" width="9.81640625" style="130" customWidth="1"/>
    <col min="15366" max="15366" width="7.26953125" style="130" customWidth="1"/>
    <col min="15367" max="15367" width="11.453125" style="130" customWidth="1"/>
    <col min="15368" max="15369" width="2.54296875" style="130" customWidth="1"/>
    <col min="15370" max="15616" width="9.1796875" style="130"/>
    <col min="15617" max="15617" width="28.7265625" style="130" customWidth="1"/>
    <col min="15618" max="15621" width="9.81640625" style="130" customWidth="1"/>
    <col min="15622" max="15622" width="7.26953125" style="130" customWidth="1"/>
    <col min="15623" max="15623" width="11.453125" style="130" customWidth="1"/>
    <col min="15624" max="15625" width="2.54296875" style="130" customWidth="1"/>
    <col min="15626" max="15872" width="9.1796875" style="130"/>
    <col min="15873" max="15873" width="28.7265625" style="130" customWidth="1"/>
    <col min="15874" max="15877" width="9.81640625" style="130" customWidth="1"/>
    <col min="15878" max="15878" width="7.26953125" style="130" customWidth="1"/>
    <col min="15879" max="15879" width="11.453125" style="130" customWidth="1"/>
    <col min="15880" max="15881" width="2.54296875" style="130" customWidth="1"/>
    <col min="15882" max="16128" width="9.1796875" style="130"/>
    <col min="16129" max="16129" width="28.7265625" style="130" customWidth="1"/>
    <col min="16130" max="16133" width="9.81640625" style="130" customWidth="1"/>
    <col min="16134" max="16134" width="7.26953125" style="130" customWidth="1"/>
    <col min="16135" max="16135" width="11.453125" style="130" customWidth="1"/>
    <col min="16136" max="16137" width="2.54296875" style="130" customWidth="1"/>
    <col min="16138" max="16384" width="9.1796875" style="130"/>
  </cols>
  <sheetData>
    <row r="1" spans="1:28" ht="16.5" customHeight="1" thickBot="1">
      <c r="A1" s="1408" t="s">
        <v>252</v>
      </c>
      <c r="B1" s="1408"/>
      <c r="C1" s="1408"/>
      <c r="D1" s="1408"/>
      <c r="E1" s="1408"/>
      <c r="F1" s="1408"/>
      <c r="G1" s="1408"/>
    </row>
    <row r="2" spans="1:28" ht="18.75" customHeight="1" thickTop="1">
      <c r="A2" s="168"/>
      <c r="B2" s="1409">
        <v>2019</v>
      </c>
      <c r="C2" s="1410"/>
      <c r="D2" s="1409">
        <v>2020</v>
      </c>
      <c r="E2" s="1410"/>
      <c r="F2" s="1411" t="s">
        <v>699</v>
      </c>
      <c r="G2" s="1413" t="s">
        <v>700</v>
      </c>
    </row>
    <row r="3" spans="1:28" ht="18.75" customHeight="1">
      <c r="A3" s="169"/>
      <c r="B3" s="643" t="s">
        <v>253</v>
      </c>
      <c r="C3" s="643" t="s">
        <v>32</v>
      </c>
      <c r="D3" s="643" t="s">
        <v>253</v>
      </c>
      <c r="E3" s="643" t="s">
        <v>32</v>
      </c>
      <c r="F3" s="1412"/>
      <c r="G3" s="1414"/>
    </row>
    <row r="4" spans="1:28" ht="14.25" customHeight="1">
      <c r="A4" s="131" t="s">
        <v>254</v>
      </c>
      <c r="B4" s="662">
        <v>2950.7403378750005</v>
      </c>
      <c r="C4" s="662">
        <v>100</v>
      </c>
      <c r="D4" s="662">
        <v>2928.2409892750002</v>
      </c>
      <c r="E4" s="662">
        <v>100</v>
      </c>
      <c r="F4" s="662">
        <v>-22.499348600000303</v>
      </c>
      <c r="G4" s="671">
        <v>99.2375015750724</v>
      </c>
    </row>
    <row r="5" spans="1:28" ht="14.25" customHeight="1">
      <c r="A5" s="362" t="s">
        <v>243</v>
      </c>
      <c r="B5" s="663">
        <v>100.36731350000001</v>
      </c>
      <c r="C5" s="663">
        <v>3.4014281843681422</v>
      </c>
      <c r="D5" s="663">
        <v>99.671308500000009</v>
      </c>
      <c r="E5" s="663">
        <v>3.4037945942651908</v>
      </c>
      <c r="F5" s="663">
        <v>-0.69600499999999954</v>
      </c>
      <c r="G5" s="667">
        <v>99.306542164247531</v>
      </c>
    </row>
    <row r="6" spans="1:28" ht="14.25" customHeight="1">
      <c r="A6" s="363" t="s">
        <v>244</v>
      </c>
      <c r="B6" s="664">
        <v>1420.4471767999999</v>
      </c>
      <c r="C6" s="664">
        <v>48.138670779244045</v>
      </c>
      <c r="D6" s="664">
        <v>1406.542124175</v>
      </c>
      <c r="E6" s="664">
        <v>48.033687436471688</v>
      </c>
      <c r="F6" s="664">
        <v>-13.905052624999826</v>
      </c>
      <c r="G6" s="668">
        <v>99.021079217016336</v>
      </c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</row>
    <row r="7" spans="1:28" ht="14.25" customHeight="1">
      <c r="A7" s="363" t="s">
        <v>493</v>
      </c>
      <c r="B7" s="664">
        <v>347.24085867499997</v>
      </c>
      <c r="C7" s="664">
        <v>11.767923263795833</v>
      </c>
      <c r="D7" s="664">
        <v>359.597706625</v>
      </c>
      <c r="E7" s="664">
        <v>12.280331705691763</v>
      </c>
      <c r="F7" s="664">
        <v>12.356847950000031</v>
      </c>
      <c r="G7" s="668">
        <v>103.55858120992767</v>
      </c>
      <c r="H7" s="272"/>
      <c r="I7" s="273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  <c r="V7" s="272"/>
      <c r="W7" s="272"/>
      <c r="X7" s="272"/>
      <c r="Y7" s="272"/>
      <c r="Z7" s="272"/>
      <c r="AA7" s="272"/>
      <c r="AB7" s="272"/>
    </row>
    <row r="8" spans="1:28" ht="14.25" customHeight="1">
      <c r="A8" s="363" t="s">
        <v>245</v>
      </c>
      <c r="B8" s="664">
        <v>1429.9508475749999</v>
      </c>
      <c r="C8" s="664">
        <v>48.460748281388618</v>
      </c>
      <c r="D8" s="664">
        <v>1422.0055652250001</v>
      </c>
      <c r="E8" s="664">
        <v>48.561766959524491</v>
      </c>
      <c r="F8" s="664">
        <v>-7.9452823499998431</v>
      </c>
      <c r="G8" s="668">
        <v>99.444366751243649</v>
      </c>
      <c r="H8" s="272"/>
      <c r="I8" s="273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  <c r="V8" s="272"/>
      <c r="W8" s="272"/>
      <c r="X8" s="272"/>
      <c r="Y8" s="272"/>
      <c r="Z8" s="272"/>
      <c r="AA8" s="272"/>
      <c r="AB8" s="272"/>
    </row>
    <row r="9" spans="1:28" ht="14.25" customHeight="1">
      <c r="A9" s="223" t="s">
        <v>255</v>
      </c>
      <c r="B9" s="665">
        <v>2352.3576254</v>
      </c>
      <c r="C9" s="665">
        <v>100</v>
      </c>
      <c r="D9" s="665">
        <v>2306.6963878249999</v>
      </c>
      <c r="E9" s="665">
        <v>100</v>
      </c>
      <c r="F9" s="665">
        <v>-45.661237575000087</v>
      </c>
      <c r="G9" s="669">
        <v>98.058915996361918</v>
      </c>
      <c r="H9" s="272"/>
      <c r="I9" s="273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2"/>
      <c r="X9" s="272"/>
      <c r="Y9" s="272"/>
      <c r="Z9" s="272"/>
      <c r="AA9" s="272"/>
      <c r="AB9" s="272"/>
    </row>
    <row r="10" spans="1:28" ht="14.25" customHeight="1">
      <c r="A10" s="364" t="s">
        <v>243</v>
      </c>
      <c r="B10" s="663">
        <v>40.911711400000002</v>
      </c>
      <c r="C10" s="663">
        <v>1.7391790669177392</v>
      </c>
      <c r="D10" s="663">
        <v>36.943685975000001</v>
      </c>
      <c r="E10" s="663">
        <v>1.6015842470640214</v>
      </c>
      <c r="F10" s="663">
        <v>-3.9680254250000004</v>
      </c>
      <c r="G10" s="667">
        <v>90.301003577669931</v>
      </c>
      <c r="H10" s="272"/>
      <c r="I10" s="273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  <c r="V10" s="272"/>
      <c r="W10" s="272"/>
      <c r="X10" s="272"/>
      <c r="Y10" s="272"/>
      <c r="Z10" s="272"/>
      <c r="AA10" s="272"/>
      <c r="AB10" s="272"/>
    </row>
    <row r="11" spans="1:28" ht="14.25" customHeight="1">
      <c r="A11" s="363" t="s">
        <v>244</v>
      </c>
      <c r="B11" s="664">
        <v>554.95193569999992</v>
      </c>
      <c r="C11" s="664">
        <v>23.591308128823936</v>
      </c>
      <c r="D11" s="664">
        <v>543.11868709999999</v>
      </c>
      <c r="E11" s="664">
        <v>23.545304443473395</v>
      </c>
      <c r="F11" s="664">
        <v>-11.833248599999934</v>
      </c>
      <c r="G11" s="668">
        <v>97.867698472828309</v>
      </c>
      <c r="H11" s="272"/>
      <c r="I11" s="273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  <c r="V11" s="272"/>
      <c r="W11" s="272"/>
      <c r="X11" s="272"/>
      <c r="Y11" s="272"/>
      <c r="Z11" s="272"/>
      <c r="AA11" s="272"/>
      <c r="AB11" s="272"/>
    </row>
    <row r="12" spans="1:28" ht="14.25" customHeight="1">
      <c r="A12" s="363" t="s">
        <v>493</v>
      </c>
      <c r="B12" s="664">
        <v>29.631495775000001</v>
      </c>
      <c r="C12" s="664">
        <v>1.2596509754745049</v>
      </c>
      <c r="D12" s="664">
        <v>35.815859924999998</v>
      </c>
      <c r="E12" s="664">
        <v>1.5526906841333818</v>
      </c>
      <c r="F12" s="664">
        <v>6.1843641499999968</v>
      </c>
      <c r="G12" s="668">
        <v>120.87091450583378</v>
      </c>
      <c r="H12" s="272"/>
      <c r="I12" s="273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2"/>
      <c r="AB12" s="272"/>
    </row>
    <row r="13" spans="1:28" ht="14.25" customHeight="1" thickBot="1">
      <c r="A13" s="365" t="s">
        <v>245</v>
      </c>
      <c r="B13" s="666">
        <v>1756.50851025</v>
      </c>
      <c r="C13" s="666">
        <v>74.670130565343769</v>
      </c>
      <c r="D13" s="666">
        <v>1726.58838975</v>
      </c>
      <c r="E13" s="666">
        <v>74.851133372520351</v>
      </c>
      <c r="F13" s="666">
        <v>-29.920120499999939</v>
      </c>
      <c r="G13" s="670">
        <v>98.296613974518039</v>
      </c>
      <c r="H13" s="272"/>
      <c r="I13" s="273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  <c r="V13" s="272"/>
      <c r="W13" s="272"/>
      <c r="X13" s="272"/>
      <c r="Y13" s="272"/>
      <c r="Z13" s="272"/>
      <c r="AA13" s="272"/>
      <c r="AB13" s="272"/>
    </row>
    <row r="14" spans="1:28" s="119" customFormat="1" ht="14.25" customHeight="1" thickTop="1">
      <c r="A14" s="224" t="s">
        <v>256</v>
      </c>
      <c r="B14" s="274"/>
      <c r="C14" s="274"/>
      <c r="D14" s="274"/>
      <c r="E14" s="274"/>
      <c r="F14" s="274"/>
      <c r="G14" s="274"/>
      <c r="H14" s="274"/>
      <c r="I14" s="275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</row>
    <row r="15" spans="1:28">
      <c r="A15" s="225"/>
      <c r="B15" s="226"/>
      <c r="C15" s="226"/>
      <c r="D15" s="226"/>
      <c r="E15" s="226"/>
      <c r="F15" s="226"/>
      <c r="G15" s="226"/>
      <c r="H15" s="272"/>
      <c r="I15" s="273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  <c r="V15" s="272"/>
      <c r="W15" s="272"/>
      <c r="X15" s="272"/>
      <c r="Y15" s="272"/>
      <c r="Z15" s="272"/>
      <c r="AA15" s="272"/>
      <c r="AB15" s="272"/>
    </row>
    <row r="16" spans="1:28" ht="16.5" customHeight="1" thickBot="1">
      <c r="A16" s="1415" t="s">
        <v>262</v>
      </c>
      <c r="B16" s="1416"/>
      <c r="C16" s="1416"/>
      <c r="D16" s="1416"/>
      <c r="E16" s="1416"/>
      <c r="F16" s="1416"/>
      <c r="G16" s="1416"/>
      <c r="H16" s="272"/>
      <c r="I16" s="273"/>
      <c r="J16" s="522"/>
      <c r="K16" s="522"/>
      <c r="L16" s="522"/>
      <c r="M16" s="522"/>
      <c r="N16" s="522"/>
      <c r="O16" s="522"/>
      <c r="P16" s="522"/>
      <c r="Q16" s="522"/>
      <c r="R16" s="522"/>
      <c r="S16" s="272"/>
      <c r="T16" s="272"/>
      <c r="U16" s="272"/>
      <c r="V16" s="272"/>
      <c r="W16" s="272"/>
      <c r="X16" s="272"/>
      <c r="Y16" s="272"/>
      <c r="Z16" s="272"/>
      <c r="AA16" s="272"/>
      <c r="AB16" s="272"/>
    </row>
    <row r="17" spans="1:256" ht="21" customHeight="1" thickTop="1">
      <c r="A17" s="228"/>
      <c r="B17" s="1409">
        <v>2019</v>
      </c>
      <c r="C17" s="1410"/>
      <c r="D17" s="1409">
        <v>2020</v>
      </c>
      <c r="E17" s="1410"/>
      <c r="F17" s="1411" t="s">
        <v>699</v>
      </c>
      <c r="G17" s="1413" t="s">
        <v>700</v>
      </c>
      <c r="H17" s="272"/>
      <c r="I17" s="273"/>
      <c r="J17" s="522"/>
      <c r="K17" s="522"/>
      <c r="L17" s="522"/>
      <c r="M17" s="522"/>
      <c r="N17" s="522"/>
      <c r="O17" s="522"/>
      <c r="P17" s="522"/>
      <c r="Q17" s="522"/>
      <c r="R17" s="52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</row>
    <row r="18" spans="1:256" ht="21" customHeight="1">
      <c r="A18" s="229"/>
      <c r="B18" s="643" t="s">
        <v>253</v>
      </c>
      <c r="C18" s="643" t="s">
        <v>32</v>
      </c>
      <c r="D18" s="643" t="s">
        <v>253</v>
      </c>
      <c r="E18" s="643" t="s">
        <v>32</v>
      </c>
      <c r="F18" s="1412"/>
      <c r="G18" s="1414"/>
      <c r="H18" s="272"/>
      <c r="I18" s="273"/>
      <c r="J18" s="1417"/>
      <c r="K18" s="1417"/>
      <c r="L18" s="1417"/>
      <c r="M18" s="1407"/>
      <c r="N18" s="1407"/>
      <c r="O18" s="1407"/>
      <c r="P18" s="522"/>
      <c r="Q18" s="522"/>
      <c r="R18" s="522"/>
      <c r="S18" s="272"/>
      <c r="T18" s="272"/>
      <c r="U18" s="272"/>
      <c r="V18" s="272"/>
      <c r="W18" s="272"/>
      <c r="X18" s="272"/>
      <c r="Y18" s="272"/>
      <c r="Z18" s="272"/>
      <c r="AA18" s="272"/>
      <c r="AB18" s="272"/>
    </row>
    <row r="19" spans="1:256" ht="14.25" customHeight="1">
      <c r="A19" s="223" t="s">
        <v>254</v>
      </c>
      <c r="B19" s="665">
        <v>2950.7439744000003</v>
      </c>
      <c r="C19" s="665">
        <v>100</v>
      </c>
      <c r="D19" s="665">
        <v>2928.2409892750002</v>
      </c>
      <c r="E19" s="665">
        <v>100</v>
      </c>
      <c r="F19" s="665">
        <v>-22.502985125000123</v>
      </c>
      <c r="G19" s="669">
        <v>99.237379273829546</v>
      </c>
      <c r="H19" s="272"/>
      <c r="I19" s="273"/>
      <c r="J19" s="521"/>
      <c r="K19" s="521"/>
      <c r="L19" s="521"/>
      <c r="M19" s="521"/>
      <c r="N19" s="521"/>
      <c r="O19" s="521"/>
      <c r="P19" s="522"/>
      <c r="Q19" s="522"/>
      <c r="R19" s="52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</row>
    <row r="20" spans="1:256" ht="14.25" customHeight="1">
      <c r="A20" s="230" t="s">
        <v>359</v>
      </c>
      <c r="B20" s="672"/>
      <c r="C20" s="672"/>
      <c r="D20" s="672"/>
      <c r="E20" s="672"/>
      <c r="F20" s="672"/>
      <c r="G20" s="674"/>
      <c r="H20" s="272"/>
      <c r="I20" s="273"/>
      <c r="J20" s="521"/>
      <c r="K20" s="521"/>
      <c r="L20" s="521"/>
      <c r="M20" s="521"/>
      <c r="N20" s="521"/>
      <c r="O20" s="521"/>
      <c r="P20" s="522"/>
      <c r="Q20" s="522"/>
      <c r="R20" s="522"/>
      <c r="S20" s="272"/>
      <c r="T20" s="272"/>
      <c r="U20" s="272"/>
      <c r="V20" s="272"/>
      <c r="W20" s="272"/>
      <c r="X20" s="272"/>
      <c r="Y20" s="272"/>
      <c r="Z20" s="272"/>
      <c r="AA20" s="272"/>
      <c r="AB20" s="272"/>
    </row>
    <row r="21" spans="1:256" ht="14.25" customHeight="1">
      <c r="A21" s="231" t="s">
        <v>346</v>
      </c>
      <c r="B21" s="673">
        <v>2349.4504062999999</v>
      </c>
      <c r="C21" s="664">
        <v>79.622306329634498</v>
      </c>
      <c r="D21" s="673">
        <v>2334.3662817999998</v>
      </c>
      <c r="E21" s="664">
        <v>79.719063094529076</v>
      </c>
      <c r="F21" s="664">
        <v>-15.084124500000144</v>
      </c>
      <c r="G21" s="668">
        <v>99.357972210881641</v>
      </c>
      <c r="H21" s="272"/>
      <c r="I21" s="273"/>
      <c r="J21" s="277"/>
      <c r="K21" s="277"/>
      <c r="L21" s="277"/>
      <c r="M21" s="522"/>
      <c r="N21" s="522"/>
      <c r="O21" s="522"/>
      <c r="P21" s="522"/>
      <c r="Q21" s="522"/>
      <c r="R21" s="522"/>
      <c r="S21" s="272"/>
      <c r="T21" s="272"/>
      <c r="U21" s="272"/>
      <c r="V21" s="272"/>
      <c r="W21" s="272"/>
      <c r="X21" s="272"/>
      <c r="Y21" s="272"/>
      <c r="Z21" s="272"/>
      <c r="AA21" s="272"/>
      <c r="AB21" s="272"/>
    </row>
    <row r="22" spans="1:256" ht="14.25" customHeight="1">
      <c r="A22" s="231" t="s">
        <v>434</v>
      </c>
      <c r="B22" s="664">
        <v>476.74766167500002</v>
      </c>
      <c r="C22" s="664">
        <v>16.156863008487246</v>
      </c>
      <c r="D22" s="664">
        <v>470.98737777500003</v>
      </c>
      <c r="E22" s="664">
        <v>16.084310666370776</v>
      </c>
      <c r="F22" s="664">
        <v>-5.7602838999999904</v>
      </c>
      <c r="G22" s="668">
        <v>98.79175413681908</v>
      </c>
      <c r="H22" s="272"/>
      <c r="I22" s="273"/>
      <c r="J22" s="277"/>
      <c r="K22" s="277"/>
      <c r="L22" s="277"/>
      <c r="M22" s="522"/>
      <c r="N22" s="522"/>
      <c r="O22" s="522"/>
      <c r="P22" s="522"/>
      <c r="Q22" s="522"/>
      <c r="R22" s="52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</row>
    <row r="23" spans="1:256" ht="14.25" customHeight="1">
      <c r="A23" s="231" t="s">
        <v>433</v>
      </c>
      <c r="B23" s="664">
        <v>118.4603855</v>
      </c>
      <c r="C23" s="664">
        <v>4.0145938288016856</v>
      </c>
      <c r="D23" s="664">
        <v>116.46009145000001</v>
      </c>
      <c r="E23" s="664">
        <v>3.9771348012867689</v>
      </c>
      <c r="F23" s="664">
        <v>-2.0002940499999937</v>
      </c>
      <c r="G23" s="668">
        <v>98.311423653099624</v>
      </c>
      <c r="H23" s="272"/>
      <c r="I23" s="272"/>
      <c r="J23" s="522"/>
      <c r="K23" s="277"/>
      <c r="L23" s="522"/>
      <c r="M23" s="522"/>
      <c r="N23" s="522"/>
      <c r="O23" s="522"/>
      <c r="P23" s="522"/>
      <c r="Q23" s="522"/>
      <c r="R23" s="52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</row>
    <row r="24" spans="1:256" ht="14.25" customHeight="1">
      <c r="A24" s="231" t="s">
        <v>435</v>
      </c>
      <c r="B24" s="664">
        <v>6.0261405000000003</v>
      </c>
      <c r="C24" s="664">
        <v>0.20422444482752342</v>
      </c>
      <c r="D24" s="664">
        <v>6.4272382500000003</v>
      </c>
      <c r="E24" s="664">
        <v>0.219491437813365</v>
      </c>
      <c r="F24" s="664">
        <v>0.40109774999999992</v>
      </c>
      <c r="G24" s="668">
        <v>106.65596412828408</v>
      </c>
      <c r="H24" s="272"/>
      <c r="I24" s="272"/>
      <c r="J24" s="522"/>
      <c r="K24" s="277"/>
      <c r="L24" s="522"/>
      <c r="M24" s="522"/>
      <c r="N24" s="522"/>
      <c r="O24" s="522"/>
      <c r="P24" s="522"/>
      <c r="Q24" s="522"/>
      <c r="R24" s="522"/>
      <c r="S24" s="272"/>
      <c r="T24" s="272"/>
      <c r="U24" s="272"/>
      <c r="V24" s="272"/>
      <c r="W24" s="272"/>
      <c r="X24" s="272"/>
      <c r="Y24" s="272"/>
      <c r="Z24" s="272"/>
      <c r="AA24" s="272"/>
      <c r="AB24" s="272"/>
    </row>
    <row r="25" spans="1:256" ht="14.25" customHeight="1">
      <c r="A25" s="223" t="s">
        <v>255</v>
      </c>
      <c r="B25" s="665">
        <v>2352.3523350250002</v>
      </c>
      <c r="C25" s="665">
        <v>100</v>
      </c>
      <c r="D25" s="665">
        <v>2306.6963878249999</v>
      </c>
      <c r="E25" s="665">
        <v>100</v>
      </c>
      <c r="F25" s="665">
        <v>-45.655947200000355</v>
      </c>
      <c r="G25" s="669">
        <v>98.058915996361918</v>
      </c>
      <c r="H25" s="272"/>
      <c r="I25" s="272"/>
      <c r="J25" s="278"/>
      <c r="K25" s="279"/>
      <c r="L25" s="278"/>
      <c r="M25" s="522"/>
      <c r="N25" s="522"/>
      <c r="O25" s="522"/>
      <c r="P25" s="522"/>
      <c r="Q25" s="522"/>
      <c r="R25" s="522"/>
      <c r="S25" s="272"/>
      <c r="T25" s="272"/>
      <c r="U25" s="272"/>
      <c r="V25" s="272"/>
      <c r="W25" s="272"/>
      <c r="X25" s="272"/>
      <c r="Y25" s="272"/>
      <c r="Z25" s="272"/>
      <c r="AA25" s="272"/>
      <c r="AB25" s="272"/>
    </row>
    <row r="26" spans="1:256" ht="14.25" customHeight="1">
      <c r="A26" s="230" t="s">
        <v>359</v>
      </c>
      <c r="B26" s="672"/>
      <c r="C26" s="672"/>
      <c r="D26" s="672"/>
      <c r="E26" s="672"/>
      <c r="F26" s="672"/>
      <c r="G26" s="674"/>
      <c r="H26" s="272"/>
      <c r="I26" s="272"/>
      <c r="J26" s="522"/>
      <c r="K26" s="522"/>
      <c r="L26" s="522"/>
      <c r="M26" s="522"/>
      <c r="N26" s="522"/>
      <c r="O26" s="522"/>
      <c r="P26" s="522"/>
      <c r="Q26" s="522"/>
      <c r="R26" s="522"/>
      <c r="S26" s="272"/>
      <c r="T26" s="272"/>
      <c r="U26" s="272"/>
      <c r="V26" s="272"/>
      <c r="W26" s="272"/>
      <c r="X26" s="272"/>
      <c r="Y26" s="272"/>
      <c r="Z26" s="272"/>
      <c r="AA26" s="272"/>
      <c r="AB26" s="272"/>
    </row>
    <row r="27" spans="1:256" ht="14.25" customHeight="1">
      <c r="A27" s="231" t="s">
        <v>346</v>
      </c>
      <c r="B27" s="673">
        <v>2062.625426525</v>
      </c>
      <c r="C27" s="673">
        <v>87.683524096872972</v>
      </c>
      <c r="D27" s="673">
        <v>2016.5661869999999</v>
      </c>
      <c r="E27" s="673">
        <v>87.422263183124599</v>
      </c>
      <c r="F27" s="673">
        <v>-46.059239525000066</v>
      </c>
      <c r="G27" s="675">
        <v>97.766960547819963</v>
      </c>
      <c r="H27" s="272"/>
      <c r="I27" s="272"/>
      <c r="J27" s="522"/>
      <c r="K27" s="522"/>
      <c r="L27" s="522"/>
      <c r="M27" s="522"/>
      <c r="N27" s="522"/>
      <c r="O27" s="522"/>
      <c r="P27" s="522"/>
      <c r="Q27" s="522"/>
      <c r="R27" s="522"/>
      <c r="S27" s="272"/>
      <c r="T27" s="272"/>
      <c r="U27" s="272"/>
      <c r="V27" s="272"/>
      <c r="W27" s="272"/>
      <c r="X27" s="272"/>
      <c r="Y27" s="272"/>
      <c r="Z27" s="272"/>
      <c r="AA27" s="272"/>
      <c r="AB27" s="272"/>
    </row>
    <row r="28" spans="1:256" ht="14.25" customHeight="1">
      <c r="A28" s="231" t="s">
        <v>434</v>
      </c>
      <c r="B28" s="664">
        <v>227.43982622499999</v>
      </c>
      <c r="C28" s="664">
        <v>9.6686122584006018</v>
      </c>
      <c r="D28" s="664">
        <v>234.91789919999999</v>
      </c>
      <c r="E28" s="664">
        <v>10.184170766465964</v>
      </c>
      <c r="F28" s="664">
        <v>7.4780729750000035</v>
      </c>
      <c r="G28" s="668">
        <v>103.28793470304632</v>
      </c>
      <c r="H28" s="280"/>
      <c r="I28" s="280"/>
      <c r="J28" s="233"/>
      <c r="K28" s="522"/>
      <c r="L28" s="272"/>
      <c r="M28" s="272"/>
      <c r="N28" s="272"/>
      <c r="O28" s="272"/>
      <c r="P28" s="272"/>
      <c r="Q28" s="272"/>
      <c r="R28" s="272"/>
      <c r="S28" s="272"/>
      <c r="T28" s="272"/>
      <c r="U28" s="272"/>
      <c r="V28" s="272"/>
      <c r="W28" s="272"/>
      <c r="X28" s="272"/>
      <c r="Y28" s="272"/>
      <c r="Z28" s="272"/>
      <c r="AA28" s="272"/>
      <c r="AB28" s="272"/>
    </row>
    <row r="29" spans="1:256" ht="14.25" customHeight="1">
      <c r="A29" s="231" t="s">
        <v>433</v>
      </c>
      <c r="B29" s="664">
        <v>42.132847749999996</v>
      </c>
      <c r="C29" s="664">
        <v>1.7910942643527172</v>
      </c>
      <c r="D29" s="664">
        <v>33.207015599999998</v>
      </c>
      <c r="E29" s="664">
        <v>1.4395919538986719</v>
      </c>
      <c r="F29" s="664">
        <v>-8.925832149999998</v>
      </c>
      <c r="G29" s="668">
        <v>78.815027640755659</v>
      </c>
      <c r="H29" s="280"/>
      <c r="I29" s="280"/>
      <c r="J29" s="522"/>
      <c r="K29" s="522"/>
      <c r="L29" s="272"/>
      <c r="M29" s="272"/>
      <c r="N29" s="272"/>
      <c r="O29" s="272"/>
      <c r="P29" s="272"/>
      <c r="Q29" s="272"/>
      <c r="R29" s="272"/>
      <c r="S29" s="272"/>
      <c r="T29" s="272"/>
      <c r="U29" s="272"/>
      <c r="V29" s="272"/>
      <c r="W29" s="272"/>
      <c r="X29" s="272"/>
      <c r="Y29" s="272"/>
      <c r="Z29" s="272"/>
      <c r="AA29" s="272"/>
      <c r="AB29" s="272"/>
    </row>
    <row r="30" spans="1:256" ht="14.25" customHeight="1" thickBot="1">
      <c r="A30" s="234" t="s">
        <v>435</v>
      </c>
      <c r="B30" s="666">
        <v>20.154234525</v>
      </c>
      <c r="C30" s="666">
        <v>0.85676938037370176</v>
      </c>
      <c r="D30" s="666">
        <v>22.005286024999997</v>
      </c>
      <c r="E30" s="666">
        <v>0.95397409651076515</v>
      </c>
      <c r="F30" s="666">
        <v>1.851051499999997</v>
      </c>
      <c r="G30" s="670">
        <v>109.18442969244944</v>
      </c>
      <c r="H30" s="232"/>
      <c r="I30" s="232"/>
      <c r="J30" s="227"/>
      <c r="K30" s="227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</row>
    <row r="31" spans="1:256" ht="15" customHeight="1" thickTop="1">
      <c r="A31" s="133"/>
      <c r="B31" s="132"/>
      <c r="C31" s="132"/>
      <c r="D31" s="132"/>
      <c r="E31" s="132"/>
      <c r="F31" s="132"/>
      <c r="G31" s="132"/>
      <c r="H31" s="135"/>
      <c r="I31" s="135"/>
      <c r="J31" s="133"/>
      <c r="K31" s="133"/>
    </row>
    <row r="32" spans="1:256" s="134" customFormat="1" ht="14.25" customHeight="1" thickBot="1">
      <c r="A32" s="1418" t="s">
        <v>257</v>
      </c>
      <c r="B32" s="1418"/>
      <c r="C32" s="1418"/>
      <c r="D32" s="1418"/>
      <c r="E32" s="1418"/>
      <c r="F32" s="1418"/>
      <c r="G32" s="1418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  <c r="IP32" s="165"/>
      <c r="IQ32" s="165"/>
      <c r="IR32" s="165"/>
      <c r="IS32" s="165"/>
      <c r="IT32" s="165"/>
      <c r="IU32" s="165"/>
      <c r="IV32" s="165"/>
    </row>
    <row r="33" spans="1:7" ht="20.25" customHeight="1" thickTop="1">
      <c r="A33" s="170"/>
      <c r="B33" s="1409">
        <v>2019</v>
      </c>
      <c r="C33" s="1410"/>
      <c r="D33" s="1409">
        <v>2020</v>
      </c>
      <c r="E33" s="1410"/>
      <c r="F33" s="1411" t="s">
        <v>699</v>
      </c>
      <c r="G33" s="1413" t="s">
        <v>700</v>
      </c>
    </row>
    <row r="34" spans="1:7" ht="20.25" customHeight="1">
      <c r="A34" s="171"/>
      <c r="B34" s="643" t="s">
        <v>253</v>
      </c>
      <c r="C34" s="643" t="s">
        <v>32</v>
      </c>
      <c r="D34" s="643" t="s">
        <v>253</v>
      </c>
      <c r="E34" s="643" t="s">
        <v>32</v>
      </c>
      <c r="F34" s="1412"/>
      <c r="G34" s="1414"/>
    </row>
    <row r="35" spans="1:7" ht="13">
      <c r="A35" s="366" t="s">
        <v>254</v>
      </c>
      <c r="B35" s="665">
        <v>2950.7439744000003</v>
      </c>
      <c r="C35" s="665">
        <v>100</v>
      </c>
      <c r="D35" s="665">
        <v>2928.2409892750002</v>
      </c>
      <c r="E35" s="665">
        <v>100</v>
      </c>
      <c r="F35" s="665">
        <v>-22.502985125000123</v>
      </c>
      <c r="G35" s="669">
        <v>99.237379273829546</v>
      </c>
    </row>
    <row r="36" spans="1:7" ht="13">
      <c r="A36" s="367" t="s">
        <v>494</v>
      </c>
      <c r="B36" s="664"/>
      <c r="C36" s="664"/>
      <c r="D36" s="664"/>
      <c r="E36" s="664"/>
      <c r="F36" s="664"/>
      <c r="G36" s="668"/>
    </row>
    <row r="37" spans="1:7">
      <c r="A37" s="368" t="s">
        <v>258</v>
      </c>
      <c r="B37" s="664">
        <v>77.300435250000007</v>
      </c>
      <c r="C37" s="664">
        <v>2.6196930645505478</v>
      </c>
      <c r="D37" s="664">
        <v>75.854234700000006</v>
      </c>
      <c r="E37" s="664">
        <v>2.5904368860972973</v>
      </c>
      <c r="F37" s="664">
        <v>-1.4462005500000004</v>
      </c>
      <c r="G37" s="668">
        <v>98.129117196658981</v>
      </c>
    </row>
    <row r="38" spans="1:7" ht="25.5" customHeight="1">
      <c r="A38" s="369" t="s">
        <v>436</v>
      </c>
      <c r="B38" s="676">
        <v>2793.981969425</v>
      </c>
      <c r="C38" s="676">
        <v>94.687373545958835</v>
      </c>
      <c r="D38" s="676">
        <v>2780.7246259499998</v>
      </c>
      <c r="E38" s="676">
        <v>94.962287466595313</v>
      </c>
      <c r="F38" s="676">
        <v>-13.257343475000198</v>
      </c>
      <c r="G38" s="680">
        <v>99.525503613835838</v>
      </c>
    </row>
    <row r="39" spans="1:7">
      <c r="A39" s="368" t="s">
        <v>259</v>
      </c>
      <c r="B39" s="677">
        <v>155.34290364999998</v>
      </c>
      <c r="C39" s="677">
        <v>5.2645334531806389</v>
      </c>
      <c r="D39" s="677">
        <v>145.98505449999999</v>
      </c>
      <c r="E39" s="677">
        <v>4.9854180388392235</v>
      </c>
      <c r="F39" s="677">
        <v>-9.3578491499999927</v>
      </c>
      <c r="G39" s="681">
        <v>93.976004741688129</v>
      </c>
    </row>
    <row r="40" spans="1:7">
      <c r="A40" s="370" t="s">
        <v>260</v>
      </c>
      <c r="B40" s="664">
        <v>2833.2534458</v>
      </c>
      <c r="C40" s="664">
        <v>96.018274387092816</v>
      </c>
      <c r="D40" s="664">
        <v>2826.5613426499995</v>
      </c>
      <c r="E40" s="664">
        <v>96.527620267682423</v>
      </c>
      <c r="F40" s="664">
        <v>-6.6921031500005483</v>
      </c>
      <c r="G40" s="668">
        <v>99.763801464358195</v>
      </c>
    </row>
    <row r="41" spans="1:7">
      <c r="A41" s="511" t="s">
        <v>261</v>
      </c>
      <c r="B41" s="664">
        <v>117.20971655</v>
      </c>
      <c r="C41" s="664">
        <v>3.9722089604142372</v>
      </c>
      <c r="D41" s="664">
        <v>101.53566310000001</v>
      </c>
      <c r="E41" s="664">
        <v>3.4674626669008926</v>
      </c>
      <c r="F41" s="664">
        <v>-15.674053449999988</v>
      </c>
      <c r="G41" s="668">
        <v>86.627342927398288</v>
      </c>
    </row>
    <row r="42" spans="1:7">
      <c r="A42" s="512" t="s">
        <v>446</v>
      </c>
      <c r="B42" s="678">
        <v>9.4133811000000005</v>
      </c>
      <c r="C42" s="678">
        <v>0.31901720995343569</v>
      </c>
      <c r="D42" s="678">
        <v>11.472842475</v>
      </c>
      <c r="E42" s="678">
        <v>0.39179980462743774</v>
      </c>
      <c r="F42" s="678">
        <v>2.0594613749999997</v>
      </c>
      <c r="G42" s="682">
        <v>121.87801973724403</v>
      </c>
    </row>
    <row r="43" spans="1:7" ht="13">
      <c r="A43" s="366" t="s">
        <v>255</v>
      </c>
      <c r="B43" s="665">
        <v>2352.3523350250002</v>
      </c>
      <c r="C43" s="665">
        <v>100</v>
      </c>
      <c r="D43" s="665">
        <v>2306.6963878249999</v>
      </c>
      <c r="E43" s="665">
        <v>100</v>
      </c>
      <c r="F43" s="665">
        <v>-45.655947200000355</v>
      </c>
      <c r="G43" s="669">
        <v>98.059136528137685</v>
      </c>
    </row>
    <row r="44" spans="1:7" ht="13">
      <c r="A44" s="367" t="s">
        <v>494</v>
      </c>
      <c r="B44" s="664"/>
      <c r="C44" s="664"/>
      <c r="D44" s="664"/>
      <c r="E44" s="664"/>
      <c r="F44" s="664"/>
      <c r="G44" s="668"/>
    </row>
    <row r="45" spans="1:7">
      <c r="A45" s="368" t="s">
        <v>258</v>
      </c>
      <c r="B45" s="664">
        <v>59.785816374999996</v>
      </c>
      <c r="C45" s="664">
        <v>2.5415332339814904</v>
      </c>
      <c r="D45" s="664">
        <v>54.851308799999998</v>
      </c>
      <c r="E45" s="664">
        <v>2.3779162740927373</v>
      </c>
      <c r="F45" s="664">
        <v>-4.9345075749999978</v>
      </c>
      <c r="G45" s="668">
        <v>91.74635745701147</v>
      </c>
    </row>
    <row r="46" spans="1:7" ht="25.5" customHeight="1">
      <c r="A46" s="369" t="s">
        <v>436</v>
      </c>
      <c r="B46" s="676">
        <v>2142.6535211999999</v>
      </c>
      <c r="C46" s="676">
        <v>91.085569508329129</v>
      </c>
      <c r="D46" s="676">
        <v>2130.3706330250002</v>
      </c>
      <c r="E46" s="676">
        <v>92.355918371803654</v>
      </c>
      <c r="F46" s="676">
        <v>-12.282888174999698</v>
      </c>
      <c r="G46" s="680">
        <v>99.426744079083733</v>
      </c>
    </row>
    <row r="47" spans="1:7">
      <c r="A47" s="368" t="s">
        <v>259</v>
      </c>
      <c r="B47" s="677">
        <v>209.31666502499999</v>
      </c>
      <c r="C47" s="677">
        <v>8.8981851021384273</v>
      </c>
      <c r="D47" s="677">
        <v>175.723995675</v>
      </c>
      <c r="E47" s="677">
        <v>7.6179941409927547</v>
      </c>
      <c r="F47" s="677">
        <v>-33.592669349999994</v>
      </c>
      <c r="G47" s="681">
        <v>83.951268597754606</v>
      </c>
    </row>
    <row r="48" spans="1:7">
      <c r="A48" s="370" t="s">
        <v>260</v>
      </c>
      <c r="B48" s="664">
        <v>2068.8435682749996</v>
      </c>
      <c r="C48" s="664">
        <v>87.947861273639191</v>
      </c>
      <c r="D48" s="664">
        <v>2044.827042725</v>
      </c>
      <c r="E48" s="664">
        <v>88.647429003566515</v>
      </c>
      <c r="F48" s="664">
        <v>-24.016525549999642</v>
      </c>
      <c r="G48" s="668">
        <v>98.839132841250802</v>
      </c>
    </row>
    <row r="49" spans="1:9" ht="15.75" customHeight="1">
      <c r="A49" s="511" t="s">
        <v>261</v>
      </c>
      <c r="B49" s="664">
        <v>283.412385175</v>
      </c>
      <c r="C49" s="664">
        <v>12.04804148405719</v>
      </c>
      <c r="D49" s="664">
        <v>261.72247982499999</v>
      </c>
      <c r="E49" s="664">
        <v>11.346204086779705</v>
      </c>
      <c r="F49" s="664">
        <v>-21.689905350000004</v>
      </c>
      <c r="G49" s="668">
        <v>92.346874559978374</v>
      </c>
    </row>
    <row r="50" spans="1:9" ht="15.75" customHeight="1" thickBot="1">
      <c r="A50" s="513" t="s">
        <v>446</v>
      </c>
      <c r="B50" s="679">
        <v>19.974391000000001</v>
      </c>
      <c r="C50" s="679">
        <v>0.84912411727589776</v>
      </c>
      <c r="D50" s="679">
        <v>19.355146474999998</v>
      </c>
      <c r="E50" s="679">
        <v>0.83908513392393613</v>
      </c>
      <c r="F50" s="679">
        <v>-0.61924452500000271</v>
      </c>
      <c r="G50" s="683">
        <v>96.89980773381275</v>
      </c>
    </row>
    <row r="51" spans="1:9" s="137" customFormat="1" ht="13" thickTop="1">
      <c r="A51" s="514" t="s">
        <v>215</v>
      </c>
      <c r="B51" s="136"/>
      <c r="C51" s="136"/>
      <c r="D51" s="136"/>
      <c r="E51" s="136"/>
      <c r="F51" s="136"/>
      <c r="G51" s="136"/>
      <c r="H51" s="136"/>
      <c r="I51" s="136"/>
    </row>
    <row r="52" spans="1:9">
      <c r="C52" s="135"/>
    </row>
    <row r="53" spans="1:9" ht="15.5">
      <c r="C53" s="154" t="s">
        <v>330</v>
      </c>
    </row>
    <row r="54" spans="1:9">
      <c r="C54" s="135"/>
    </row>
    <row r="55" spans="1:9">
      <c r="C55" s="135"/>
    </row>
    <row r="56" spans="1:9">
      <c r="C56" s="135"/>
    </row>
  </sheetData>
  <mergeCells count="17">
    <mergeCell ref="A32:G32"/>
    <mergeCell ref="B33:C33"/>
    <mergeCell ref="D33:E33"/>
    <mergeCell ref="F33:F34"/>
    <mergeCell ref="G33:G34"/>
    <mergeCell ref="M18:O18"/>
    <mergeCell ref="A1:G1"/>
    <mergeCell ref="B2:C2"/>
    <mergeCell ref="D2:E2"/>
    <mergeCell ref="F2:F3"/>
    <mergeCell ref="G2:G3"/>
    <mergeCell ref="A16:G16"/>
    <mergeCell ref="B17:C17"/>
    <mergeCell ref="D17:E17"/>
    <mergeCell ref="F17:F18"/>
    <mergeCell ref="G17:G18"/>
    <mergeCell ref="J18:L18"/>
  </mergeCells>
  <hyperlinks>
    <hyperlink ref="C53" location="'Seznam příloh'!A1" display="zpět" xr:uid="{00000000-0004-0000-0700-000000000000}"/>
  </hyperlinks>
  <printOptions horizontalCentered="1"/>
  <pageMargins left="0.27559055118110237" right="0.19685039370078741" top="0.78740157480314965" bottom="0.78740157480314965" header="0.51181102362204722" footer="0.51181102362204722"/>
  <pageSetup paperSize="9" scale="92" orientation="portrait" copies="2" r:id="rId1"/>
  <headerFooter alignWithMargins="0">
    <oddHeader>&amp;R&amp;"Arial,Obyčejné"&amp;10Příloha č. 4a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O136"/>
  <sheetViews>
    <sheetView zoomScaleNormal="100" zoomScaleSheetLayoutView="100" workbookViewId="0">
      <selection activeCell="J5" sqref="J5"/>
    </sheetView>
  </sheetViews>
  <sheetFormatPr defaultRowHeight="14.5"/>
  <cols>
    <col min="1" max="1" width="23.26953125" customWidth="1"/>
    <col min="2" max="5" width="9.54296875" customWidth="1"/>
    <col min="6" max="6" width="9.7265625" customWidth="1"/>
    <col min="7" max="7" width="10" customWidth="1"/>
    <col min="8" max="14" width="8.81640625" style="130" customWidth="1"/>
    <col min="15" max="249" width="9.1796875" style="130"/>
    <col min="250" max="250" width="28.7265625" style="130" customWidth="1"/>
    <col min="251" max="254" width="9.81640625" style="130" customWidth="1"/>
    <col min="255" max="255" width="7.26953125" style="130" customWidth="1"/>
    <col min="256" max="256" width="11.453125" style="130" customWidth="1"/>
    <col min="257" max="258" width="2.54296875" style="130" customWidth="1"/>
    <col min="259" max="505" width="9.1796875" style="130"/>
    <col min="506" max="506" width="28.7265625" style="130" customWidth="1"/>
    <col min="507" max="510" width="9.81640625" style="130" customWidth="1"/>
    <col min="511" max="511" width="7.26953125" style="130" customWidth="1"/>
    <col min="512" max="512" width="11.453125" style="130" customWidth="1"/>
    <col min="513" max="514" width="2.54296875" style="130" customWidth="1"/>
    <col min="515" max="761" width="9.1796875" style="130"/>
    <col min="762" max="762" width="28.7265625" style="130" customWidth="1"/>
    <col min="763" max="766" width="9.81640625" style="130" customWidth="1"/>
    <col min="767" max="767" width="7.26953125" style="130" customWidth="1"/>
    <col min="768" max="768" width="11.453125" style="130" customWidth="1"/>
    <col min="769" max="770" width="2.54296875" style="130" customWidth="1"/>
    <col min="771" max="1017" width="9.1796875" style="130"/>
    <col min="1018" max="1018" width="28.7265625" style="130" customWidth="1"/>
    <col min="1019" max="1022" width="9.81640625" style="130" customWidth="1"/>
    <col min="1023" max="1023" width="7.26953125" style="130" customWidth="1"/>
    <col min="1024" max="1024" width="11.453125" style="130" customWidth="1"/>
    <col min="1025" max="1026" width="2.54296875" style="130" customWidth="1"/>
    <col min="1027" max="1273" width="9.1796875" style="130"/>
    <col min="1274" max="1274" width="28.7265625" style="130" customWidth="1"/>
    <col min="1275" max="1278" width="9.81640625" style="130" customWidth="1"/>
    <col min="1279" max="1279" width="7.26953125" style="130" customWidth="1"/>
    <col min="1280" max="1280" width="11.453125" style="130" customWidth="1"/>
    <col min="1281" max="1282" width="2.54296875" style="130" customWidth="1"/>
    <col min="1283" max="1529" width="9.1796875" style="130"/>
    <col min="1530" max="1530" width="28.7265625" style="130" customWidth="1"/>
    <col min="1531" max="1534" width="9.81640625" style="130" customWidth="1"/>
    <col min="1535" max="1535" width="7.26953125" style="130" customWidth="1"/>
    <col min="1536" max="1536" width="11.453125" style="130" customWidth="1"/>
    <col min="1537" max="1538" width="2.54296875" style="130" customWidth="1"/>
    <col min="1539" max="1785" width="9.1796875" style="130"/>
    <col min="1786" max="1786" width="28.7265625" style="130" customWidth="1"/>
    <col min="1787" max="1790" width="9.81640625" style="130" customWidth="1"/>
    <col min="1791" max="1791" width="7.26953125" style="130" customWidth="1"/>
    <col min="1792" max="1792" width="11.453125" style="130" customWidth="1"/>
    <col min="1793" max="1794" width="2.54296875" style="130" customWidth="1"/>
    <col min="1795" max="2041" width="9.1796875" style="130"/>
    <col min="2042" max="2042" width="28.7265625" style="130" customWidth="1"/>
    <col min="2043" max="2046" width="9.81640625" style="130" customWidth="1"/>
    <col min="2047" max="2047" width="7.26953125" style="130" customWidth="1"/>
    <col min="2048" max="2048" width="11.453125" style="130" customWidth="1"/>
    <col min="2049" max="2050" width="2.54296875" style="130" customWidth="1"/>
    <col min="2051" max="2297" width="9.1796875" style="130"/>
    <col min="2298" max="2298" width="28.7265625" style="130" customWidth="1"/>
    <col min="2299" max="2302" width="9.81640625" style="130" customWidth="1"/>
    <col min="2303" max="2303" width="7.26953125" style="130" customWidth="1"/>
    <col min="2304" max="2304" width="11.453125" style="130" customWidth="1"/>
    <col min="2305" max="2306" width="2.54296875" style="130" customWidth="1"/>
    <col min="2307" max="2553" width="9.1796875" style="130"/>
    <col min="2554" max="2554" width="28.7265625" style="130" customWidth="1"/>
    <col min="2555" max="2558" width="9.81640625" style="130" customWidth="1"/>
    <col min="2559" max="2559" width="7.26953125" style="130" customWidth="1"/>
    <col min="2560" max="2560" width="11.453125" style="130" customWidth="1"/>
    <col min="2561" max="2562" width="2.54296875" style="130" customWidth="1"/>
    <col min="2563" max="2809" width="9.1796875" style="130"/>
    <col min="2810" max="2810" width="28.7265625" style="130" customWidth="1"/>
    <col min="2811" max="2814" width="9.81640625" style="130" customWidth="1"/>
    <col min="2815" max="2815" width="7.26953125" style="130" customWidth="1"/>
    <col min="2816" max="2816" width="11.453125" style="130" customWidth="1"/>
    <col min="2817" max="2818" width="2.54296875" style="130" customWidth="1"/>
    <col min="2819" max="3065" width="9.1796875" style="130"/>
    <col min="3066" max="3066" width="28.7265625" style="130" customWidth="1"/>
    <col min="3067" max="3070" width="9.81640625" style="130" customWidth="1"/>
    <col min="3071" max="3071" width="7.26953125" style="130" customWidth="1"/>
    <col min="3072" max="3072" width="11.453125" style="130" customWidth="1"/>
    <col min="3073" max="3074" width="2.54296875" style="130" customWidth="1"/>
    <col min="3075" max="3321" width="9.1796875" style="130"/>
    <col min="3322" max="3322" width="28.7265625" style="130" customWidth="1"/>
    <col min="3323" max="3326" width="9.81640625" style="130" customWidth="1"/>
    <col min="3327" max="3327" width="7.26953125" style="130" customWidth="1"/>
    <col min="3328" max="3328" width="11.453125" style="130" customWidth="1"/>
    <col min="3329" max="3330" width="2.54296875" style="130" customWidth="1"/>
    <col min="3331" max="3577" width="9.1796875" style="130"/>
    <col min="3578" max="3578" width="28.7265625" style="130" customWidth="1"/>
    <col min="3579" max="3582" width="9.81640625" style="130" customWidth="1"/>
    <col min="3583" max="3583" width="7.26953125" style="130" customWidth="1"/>
    <col min="3584" max="3584" width="11.453125" style="130" customWidth="1"/>
    <col min="3585" max="3586" width="2.54296875" style="130" customWidth="1"/>
    <col min="3587" max="3833" width="9.1796875" style="130"/>
    <col min="3834" max="3834" width="28.7265625" style="130" customWidth="1"/>
    <col min="3835" max="3838" width="9.81640625" style="130" customWidth="1"/>
    <col min="3839" max="3839" width="7.26953125" style="130" customWidth="1"/>
    <col min="3840" max="3840" width="11.453125" style="130" customWidth="1"/>
    <col min="3841" max="3842" width="2.54296875" style="130" customWidth="1"/>
    <col min="3843" max="4089" width="9.1796875" style="130"/>
    <col min="4090" max="4090" width="28.7265625" style="130" customWidth="1"/>
    <col min="4091" max="4094" width="9.81640625" style="130" customWidth="1"/>
    <col min="4095" max="4095" width="7.26953125" style="130" customWidth="1"/>
    <col min="4096" max="4096" width="11.453125" style="130" customWidth="1"/>
    <col min="4097" max="4098" width="2.54296875" style="130" customWidth="1"/>
    <col min="4099" max="4345" width="9.1796875" style="130"/>
    <col min="4346" max="4346" width="28.7265625" style="130" customWidth="1"/>
    <col min="4347" max="4350" width="9.81640625" style="130" customWidth="1"/>
    <col min="4351" max="4351" width="7.26953125" style="130" customWidth="1"/>
    <col min="4352" max="4352" width="11.453125" style="130" customWidth="1"/>
    <col min="4353" max="4354" width="2.54296875" style="130" customWidth="1"/>
    <col min="4355" max="4601" width="9.1796875" style="130"/>
    <col min="4602" max="4602" width="28.7265625" style="130" customWidth="1"/>
    <col min="4603" max="4606" width="9.81640625" style="130" customWidth="1"/>
    <col min="4607" max="4607" width="7.26953125" style="130" customWidth="1"/>
    <col min="4608" max="4608" width="11.453125" style="130" customWidth="1"/>
    <col min="4609" max="4610" width="2.54296875" style="130" customWidth="1"/>
    <col min="4611" max="4857" width="9.1796875" style="130"/>
    <col min="4858" max="4858" width="28.7265625" style="130" customWidth="1"/>
    <col min="4859" max="4862" width="9.81640625" style="130" customWidth="1"/>
    <col min="4863" max="4863" width="7.26953125" style="130" customWidth="1"/>
    <col min="4864" max="4864" width="11.453125" style="130" customWidth="1"/>
    <col min="4865" max="4866" width="2.54296875" style="130" customWidth="1"/>
    <col min="4867" max="5113" width="9.1796875" style="130"/>
    <col min="5114" max="5114" width="28.7265625" style="130" customWidth="1"/>
    <col min="5115" max="5118" width="9.81640625" style="130" customWidth="1"/>
    <col min="5119" max="5119" width="7.26953125" style="130" customWidth="1"/>
    <col min="5120" max="5120" width="11.453125" style="130" customWidth="1"/>
    <col min="5121" max="5122" width="2.54296875" style="130" customWidth="1"/>
    <col min="5123" max="5369" width="9.1796875" style="130"/>
    <col min="5370" max="5370" width="28.7265625" style="130" customWidth="1"/>
    <col min="5371" max="5374" width="9.81640625" style="130" customWidth="1"/>
    <col min="5375" max="5375" width="7.26953125" style="130" customWidth="1"/>
    <col min="5376" max="5376" width="11.453125" style="130" customWidth="1"/>
    <col min="5377" max="5378" width="2.54296875" style="130" customWidth="1"/>
    <col min="5379" max="5625" width="9.1796875" style="130"/>
    <col min="5626" max="5626" width="28.7265625" style="130" customWidth="1"/>
    <col min="5627" max="5630" width="9.81640625" style="130" customWidth="1"/>
    <col min="5631" max="5631" width="7.26953125" style="130" customWidth="1"/>
    <col min="5632" max="5632" width="11.453125" style="130" customWidth="1"/>
    <col min="5633" max="5634" width="2.54296875" style="130" customWidth="1"/>
    <col min="5635" max="5881" width="9.1796875" style="130"/>
    <col min="5882" max="5882" width="28.7265625" style="130" customWidth="1"/>
    <col min="5883" max="5886" width="9.81640625" style="130" customWidth="1"/>
    <col min="5887" max="5887" width="7.26953125" style="130" customWidth="1"/>
    <col min="5888" max="5888" width="11.453125" style="130" customWidth="1"/>
    <col min="5889" max="5890" width="2.54296875" style="130" customWidth="1"/>
    <col min="5891" max="6137" width="9.1796875" style="130"/>
    <col min="6138" max="6138" width="28.7265625" style="130" customWidth="1"/>
    <col min="6139" max="6142" width="9.81640625" style="130" customWidth="1"/>
    <col min="6143" max="6143" width="7.26953125" style="130" customWidth="1"/>
    <col min="6144" max="6144" width="11.453125" style="130" customWidth="1"/>
    <col min="6145" max="6146" width="2.54296875" style="130" customWidth="1"/>
    <col min="6147" max="6393" width="9.1796875" style="130"/>
    <col min="6394" max="6394" width="28.7265625" style="130" customWidth="1"/>
    <col min="6395" max="6398" width="9.81640625" style="130" customWidth="1"/>
    <col min="6399" max="6399" width="7.26953125" style="130" customWidth="1"/>
    <col min="6400" max="6400" width="11.453125" style="130" customWidth="1"/>
    <col min="6401" max="6402" width="2.54296875" style="130" customWidth="1"/>
    <col min="6403" max="6649" width="9.1796875" style="130"/>
    <col min="6650" max="6650" width="28.7265625" style="130" customWidth="1"/>
    <col min="6651" max="6654" width="9.81640625" style="130" customWidth="1"/>
    <col min="6655" max="6655" width="7.26953125" style="130" customWidth="1"/>
    <col min="6656" max="6656" width="11.453125" style="130" customWidth="1"/>
    <col min="6657" max="6658" width="2.54296875" style="130" customWidth="1"/>
    <col min="6659" max="6905" width="9.1796875" style="130"/>
    <col min="6906" max="6906" width="28.7265625" style="130" customWidth="1"/>
    <col min="6907" max="6910" width="9.81640625" style="130" customWidth="1"/>
    <col min="6911" max="6911" width="7.26953125" style="130" customWidth="1"/>
    <col min="6912" max="6912" width="11.453125" style="130" customWidth="1"/>
    <col min="6913" max="6914" width="2.54296875" style="130" customWidth="1"/>
    <col min="6915" max="7161" width="9.1796875" style="130"/>
    <col min="7162" max="7162" width="28.7265625" style="130" customWidth="1"/>
    <col min="7163" max="7166" width="9.81640625" style="130" customWidth="1"/>
    <col min="7167" max="7167" width="7.26953125" style="130" customWidth="1"/>
    <col min="7168" max="7168" width="11.453125" style="130" customWidth="1"/>
    <col min="7169" max="7170" width="2.54296875" style="130" customWidth="1"/>
    <col min="7171" max="7417" width="9.1796875" style="130"/>
    <col min="7418" max="7418" width="28.7265625" style="130" customWidth="1"/>
    <col min="7419" max="7422" width="9.81640625" style="130" customWidth="1"/>
    <col min="7423" max="7423" width="7.26953125" style="130" customWidth="1"/>
    <col min="7424" max="7424" width="11.453125" style="130" customWidth="1"/>
    <col min="7425" max="7426" width="2.54296875" style="130" customWidth="1"/>
    <col min="7427" max="7673" width="9.1796875" style="130"/>
    <col min="7674" max="7674" width="28.7265625" style="130" customWidth="1"/>
    <col min="7675" max="7678" width="9.81640625" style="130" customWidth="1"/>
    <col min="7679" max="7679" width="7.26953125" style="130" customWidth="1"/>
    <col min="7680" max="7680" width="11.453125" style="130" customWidth="1"/>
    <col min="7681" max="7682" width="2.54296875" style="130" customWidth="1"/>
    <col min="7683" max="7929" width="9.1796875" style="130"/>
    <col min="7930" max="7930" width="28.7265625" style="130" customWidth="1"/>
    <col min="7931" max="7934" width="9.81640625" style="130" customWidth="1"/>
    <col min="7935" max="7935" width="7.26953125" style="130" customWidth="1"/>
    <col min="7936" max="7936" width="11.453125" style="130" customWidth="1"/>
    <col min="7937" max="7938" width="2.54296875" style="130" customWidth="1"/>
    <col min="7939" max="8185" width="9.1796875" style="130"/>
    <col min="8186" max="8186" width="28.7265625" style="130" customWidth="1"/>
    <col min="8187" max="8190" width="9.81640625" style="130" customWidth="1"/>
    <col min="8191" max="8191" width="7.26953125" style="130" customWidth="1"/>
    <col min="8192" max="8192" width="11.453125" style="130" customWidth="1"/>
    <col min="8193" max="8194" width="2.54296875" style="130" customWidth="1"/>
    <col min="8195" max="8441" width="9.1796875" style="130"/>
    <col min="8442" max="8442" width="28.7265625" style="130" customWidth="1"/>
    <col min="8443" max="8446" width="9.81640625" style="130" customWidth="1"/>
    <col min="8447" max="8447" width="7.26953125" style="130" customWidth="1"/>
    <col min="8448" max="8448" width="11.453125" style="130" customWidth="1"/>
    <col min="8449" max="8450" width="2.54296875" style="130" customWidth="1"/>
    <col min="8451" max="8697" width="9.1796875" style="130"/>
    <col min="8698" max="8698" width="28.7265625" style="130" customWidth="1"/>
    <col min="8699" max="8702" width="9.81640625" style="130" customWidth="1"/>
    <col min="8703" max="8703" width="7.26953125" style="130" customWidth="1"/>
    <col min="8704" max="8704" width="11.453125" style="130" customWidth="1"/>
    <col min="8705" max="8706" width="2.54296875" style="130" customWidth="1"/>
    <col min="8707" max="8953" width="9.1796875" style="130"/>
    <col min="8954" max="8954" width="28.7265625" style="130" customWidth="1"/>
    <col min="8955" max="8958" width="9.81640625" style="130" customWidth="1"/>
    <col min="8959" max="8959" width="7.26953125" style="130" customWidth="1"/>
    <col min="8960" max="8960" width="11.453125" style="130" customWidth="1"/>
    <col min="8961" max="8962" width="2.54296875" style="130" customWidth="1"/>
    <col min="8963" max="9209" width="9.1796875" style="130"/>
    <col min="9210" max="9210" width="28.7265625" style="130" customWidth="1"/>
    <col min="9211" max="9214" width="9.81640625" style="130" customWidth="1"/>
    <col min="9215" max="9215" width="7.26953125" style="130" customWidth="1"/>
    <col min="9216" max="9216" width="11.453125" style="130" customWidth="1"/>
    <col min="9217" max="9218" width="2.54296875" style="130" customWidth="1"/>
    <col min="9219" max="9465" width="9.1796875" style="130"/>
    <col min="9466" max="9466" width="28.7265625" style="130" customWidth="1"/>
    <col min="9467" max="9470" width="9.81640625" style="130" customWidth="1"/>
    <col min="9471" max="9471" width="7.26953125" style="130" customWidth="1"/>
    <col min="9472" max="9472" width="11.453125" style="130" customWidth="1"/>
    <col min="9473" max="9474" width="2.54296875" style="130" customWidth="1"/>
    <col min="9475" max="9721" width="9.1796875" style="130"/>
    <col min="9722" max="9722" width="28.7265625" style="130" customWidth="1"/>
    <col min="9723" max="9726" width="9.81640625" style="130" customWidth="1"/>
    <col min="9727" max="9727" width="7.26953125" style="130" customWidth="1"/>
    <col min="9728" max="9728" width="11.453125" style="130" customWidth="1"/>
    <col min="9729" max="9730" width="2.54296875" style="130" customWidth="1"/>
    <col min="9731" max="9977" width="9.1796875" style="130"/>
    <col min="9978" max="9978" width="28.7265625" style="130" customWidth="1"/>
    <col min="9979" max="9982" width="9.81640625" style="130" customWidth="1"/>
    <col min="9983" max="9983" width="7.26953125" style="130" customWidth="1"/>
    <col min="9984" max="9984" width="11.453125" style="130" customWidth="1"/>
    <col min="9985" max="9986" width="2.54296875" style="130" customWidth="1"/>
    <col min="9987" max="10233" width="9.1796875" style="130"/>
    <col min="10234" max="10234" width="28.7265625" style="130" customWidth="1"/>
    <col min="10235" max="10238" width="9.81640625" style="130" customWidth="1"/>
    <col min="10239" max="10239" width="7.26953125" style="130" customWidth="1"/>
    <col min="10240" max="10240" width="11.453125" style="130" customWidth="1"/>
    <col min="10241" max="10242" width="2.54296875" style="130" customWidth="1"/>
    <col min="10243" max="10489" width="9.1796875" style="130"/>
    <col min="10490" max="10490" width="28.7265625" style="130" customWidth="1"/>
    <col min="10491" max="10494" width="9.81640625" style="130" customWidth="1"/>
    <col min="10495" max="10495" width="7.26953125" style="130" customWidth="1"/>
    <col min="10496" max="10496" width="11.453125" style="130" customWidth="1"/>
    <col min="10497" max="10498" width="2.54296875" style="130" customWidth="1"/>
    <col min="10499" max="10745" width="9.1796875" style="130"/>
    <col min="10746" max="10746" width="28.7265625" style="130" customWidth="1"/>
    <col min="10747" max="10750" width="9.81640625" style="130" customWidth="1"/>
    <col min="10751" max="10751" width="7.26953125" style="130" customWidth="1"/>
    <col min="10752" max="10752" width="11.453125" style="130" customWidth="1"/>
    <col min="10753" max="10754" width="2.54296875" style="130" customWidth="1"/>
    <col min="10755" max="11001" width="9.1796875" style="130"/>
    <col min="11002" max="11002" width="28.7265625" style="130" customWidth="1"/>
    <col min="11003" max="11006" width="9.81640625" style="130" customWidth="1"/>
    <col min="11007" max="11007" width="7.26953125" style="130" customWidth="1"/>
    <col min="11008" max="11008" width="11.453125" style="130" customWidth="1"/>
    <col min="11009" max="11010" width="2.54296875" style="130" customWidth="1"/>
    <col min="11011" max="11257" width="9.1796875" style="130"/>
    <col min="11258" max="11258" width="28.7265625" style="130" customWidth="1"/>
    <col min="11259" max="11262" width="9.81640625" style="130" customWidth="1"/>
    <col min="11263" max="11263" width="7.26953125" style="130" customWidth="1"/>
    <col min="11264" max="11264" width="11.453125" style="130" customWidth="1"/>
    <col min="11265" max="11266" width="2.54296875" style="130" customWidth="1"/>
    <col min="11267" max="11513" width="9.1796875" style="130"/>
    <col min="11514" max="11514" width="28.7265625" style="130" customWidth="1"/>
    <col min="11515" max="11518" width="9.81640625" style="130" customWidth="1"/>
    <col min="11519" max="11519" width="7.26953125" style="130" customWidth="1"/>
    <col min="11520" max="11520" width="11.453125" style="130" customWidth="1"/>
    <col min="11521" max="11522" width="2.54296875" style="130" customWidth="1"/>
    <col min="11523" max="11769" width="9.1796875" style="130"/>
    <col min="11770" max="11770" width="28.7265625" style="130" customWidth="1"/>
    <col min="11771" max="11774" width="9.81640625" style="130" customWidth="1"/>
    <col min="11775" max="11775" width="7.26953125" style="130" customWidth="1"/>
    <col min="11776" max="11776" width="11.453125" style="130" customWidth="1"/>
    <col min="11777" max="11778" width="2.54296875" style="130" customWidth="1"/>
    <col min="11779" max="12025" width="9.1796875" style="130"/>
    <col min="12026" max="12026" width="28.7265625" style="130" customWidth="1"/>
    <col min="12027" max="12030" width="9.81640625" style="130" customWidth="1"/>
    <col min="12031" max="12031" width="7.26953125" style="130" customWidth="1"/>
    <col min="12032" max="12032" width="11.453125" style="130" customWidth="1"/>
    <col min="12033" max="12034" width="2.54296875" style="130" customWidth="1"/>
    <col min="12035" max="12281" width="9.1796875" style="130"/>
    <col min="12282" max="12282" width="28.7265625" style="130" customWidth="1"/>
    <col min="12283" max="12286" width="9.81640625" style="130" customWidth="1"/>
    <col min="12287" max="12287" width="7.26953125" style="130" customWidth="1"/>
    <col min="12288" max="12288" width="11.453125" style="130" customWidth="1"/>
    <col min="12289" max="12290" width="2.54296875" style="130" customWidth="1"/>
    <col min="12291" max="12537" width="9.1796875" style="130"/>
    <col min="12538" max="12538" width="28.7265625" style="130" customWidth="1"/>
    <col min="12539" max="12542" width="9.81640625" style="130" customWidth="1"/>
    <col min="12543" max="12543" width="7.26953125" style="130" customWidth="1"/>
    <col min="12544" max="12544" width="11.453125" style="130" customWidth="1"/>
    <col min="12545" max="12546" width="2.54296875" style="130" customWidth="1"/>
    <col min="12547" max="12793" width="9.1796875" style="130"/>
    <col min="12794" max="12794" width="28.7265625" style="130" customWidth="1"/>
    <col min="12795" max="12798" width="9.81640625" style="130" customWidth="1"/>
    <col min="12799" max="12799" width="7.26953125" style="130" customWidth="1"/>
    <col min="12800" max="12800" width="11.453125" style="130" customWidth="1"/>
    <col min="12801" max="12802" width="2.54296875" style="130" customWidth="1"/>
    <col min="12803" max="13049" width="9.1796875" style="130"/>
    <col min="13050" max="13050" width="28.7265625" style="130" customWidth="1"/>
    <col min="13051" max="13054" width="9.81640625" style="130" customWidth="1"/>
    <col min="13055" max="13055" width="7.26953125" style="130" customWidth="1"/>
    <col min="13056" max="13056" width="11.453125" style="130" customWidth="1"/>
    <col min="13057" max="13058" width="2.54296875" style="130" customWidth="1"/>
    <col min="13059" max="13305" width="9.1796875" style="130"/>
    <col min="13306" max="13306" width="28.7265625" style="130" customWidth="1"/>
    <col min="13307" max="13310" width="9.81640625" style="130" customWidth="1"/>
    <col min="13311" max="13311" width="7.26953125" style="130" customWidth="1"/>
    <col min="13312" max="13312" width="11.453125" style="130" customWidth="1"/>
    <col min="13313" max="13314" width="2.54296875" style="130" customWidth="1"/>
    <col min="13315" max="13561" width="9.1796875" style="130"/>
    <col min="13562" max="13562" width="28.7265625" style="130" customWidth="1"/>
    <col min="13563" max="13566" width="9.81640625" style="130" customWidth="1"/>
    <col min="13567" max="13567" width="7.26953125" style="130" customWidth="1"/>
    <col min="13568" max="13568" width="11.453125" style="130" customWidth="1"/>
    <col min="13569" max="13570" width="2.54296875" style="130" customWidth="1"/>
    <col min="13571" max="13817" width="9.1796875" style="130"/>
    <col min="13818" max="13818" width="28.7265625" style="130" customWidth="1"/>
    <col min="13819" max="13822" width="9.81640625" style="130" customWidth="1"/>
    <col min="13823" max="13823" width="7.26953125" style="130" customWidth="1"/>
    <col min="13824" max="13824" width="11.453125" style="130" customWidth="1"/>
    <col min="13825" max="13826" width="2.54296875" style="130" customWidth="1"/>
    <col min="13827" max="14073" width="9.1796875" style="130"/>
    <col min="14074" max="14074" width="28.7265625" style="130" customWidth="1"/>
    <col min="14075" max="14078" width="9.81640625" style="130" customWidth="1"/>
    <col min="14079" max="14079" width="7.26953125" style="130" customWidth="1"/>
    <col min="14080" max="14080" width="11.453125" style="130" customWidth="1"/>
    <col min="14081" max="14082" width="2.54296875" style="130" customWidth="1"/>
    <col min="14083" max="14329" width="9.1796875" style="130"/>
    <col min="14330" max="14330" width="28.7265625" style="130" customWidth="1"/>
    <col min="14331" max="14334" width="9.81640625" style="130" customWidth="1"/>
    <col min="14335" max="14335" width="7.26953125" style="130" customWidth="1"/>
    <col min="14336" max="14336" width="11.453125" style="130" customWidth="1"/>
    <col min="14337" max="14338" width="2.54296875" style="130" customWidth="1"/>
    <col min="14339" max="14585" width="9.1796875" style="130"/>
    <col min="14586" max="14586" width="28.7265625" style="130" customWidth="1"/>
    <col min="14587" max="14590" width="9.81640625" style="130" customWidth="1"/>
    <col min="14591" max="14591" width="7.26953125" style="130" customWidth="1"/>
    <col min="14592" max="14592" width="11.453125" style="130" customWidth="1"/>
    <col min="14593" max="14594" width="2.54296875" style="130" customWidth="1"/>
    <col min="14595" max="14841" width="9.1796875" style="130"/>
    <col min="14842" max="14842" width="28.7265625" style="130" customWidth="1"/>
    <col min="14843" max="14846" width="9.81640625" style="130" customWidth="1"/>
    <col min="14847" max="14847" width="7.26953125" style="130" customWidth="1"/>
    <col min="14848" max="14848" width="11.453125" style="130" customWidth="1"/>
    <col min="14849" max="14850" width="2.54296875" style="130" customWidth="1"/>
    <col min="14851" max="15097" width="9.1796875" style="130"/>
    <col min="15098" max="15098" width="28.7265625" style="130" customWidth="1"/>
    <col min="15099" max="15102" width="9.81640625" style="130" customWidth="1"/>
    <col min="15103" max="15103" width="7.26953125" style="130" customWidth="1"/>
    <col min="15104" max="15104" width="11.453125" style="130" customWidth="1"/>
    <col min="15105" max="15106" width="2.54296875" style="130" customWidth="1"/>
    <col min="15107" max="15353" width="9.1796875" style="130"/>
    <col min="15354" max="15354" width="28.7265625" style="130" customWidth="1"/>
    <col min="15355" max="15358" width="9.81640625" style="130" customWidth="1"/>
    <col min="15359" max="15359" width="7.26953125" style="130" customWidth="1"/>
    <col min="15360" max="15360" width="11.453125" style="130" customWidth="1"/>
    <col min="15361" max="15362" width="2.54296875" style="130" customWidth="1"/>
    <col min="15363" max="15609" width="9.1796875" style="130"/>
    <col min="15610" max="15610" width="28.7265625" style="130" customWidth="1"/>
    <col min="15611" max="15614" width="9.81640625" style="130" customWidth="1"/>
    <col min="15615" max="15615" width="7.26953125" style="130" customWidth="1"/>
    <col min="15616" max="15616" width="11.453125" style="130" customWidth="1"/>
    <col min="15617" max="15618" width="2.54296875" style="130" customWidth="1"/>
    <col min="15619" max="15865" width="9.1796875" style="130"/>
    <col min="15866" max="15866" width="28.7265625" style="130" customWidth="1"/>
    <col min="15867" max="15870" width="9.81640625" style="130" customWidth="1"/>
    <col min="15871" max="15871" width="7.26953125" style="130" customWidth="1"/>
    <col min="15872" max="15872" width="11.453125" style="130" customWidth="1"/>
    <col min="15873" max="15874" width="2.54296875" style="130" customWidth="1"/>
    <col min="15875" max="16121" width="9.1796875" style="130"/>
    <col min="16122" max="16122" width="28.7265625" style="130" customWidth="1"/>
    <col min="16123" max="16126" width="9.81640625" style="130" customWidth="1"/>
    <col min="16127" max="16127" width="7.26953125" style="130" customWidth="1"/>
    <col min="16128" max="16128" width="11.453125" style="130" customWidth="1"/>
    <col min="16129" max="16130" width="2.54296875" style="130" customWidth="1"/>
    <col min="16131" max="16384" width="9.1796875" style="130"/>
  </cols>
  <sheetData>
    <row r="1" spans="1:21" ht="16.5" customHeight="1" thickBot="1">
      <c r="A1" s="1425" t="s">
        <v>457</v>
      </c>
      <c r="B1" s="1425"/>
      <c r="C1" s="1425"/>
      <c r="D1" s="1425"/>
      <c r="E1" s="1425"/>
      <c r="F1" s="1425"/>
      <c r="G1" s="1425"/>
    </row>
    <row r="2" spans="1:21" ht="17.25" customHeight="1" thickTop="1">
      <c r="A2" s="1423" t="s">
        <v>458</v>
      </c>
      <c r="B2" s="1426">
        <v>2019</v>
      </c>
      <c r="C2" s="1426"/>
      <c r="D2" s="1426">
        <v>2020</v>
      </c>
      <c r="E2" s="1426"/>
      <c r="F2" s="1318" t="s">
        <v>459</v>
      </c>
      <c r="G2" s="1319" t="s">
        <v>456</v>
      </c>
    </row>
    <row r="3" spans="1:21" ht="24" customHeight="1">
      <c r="A3" s="1424"/>
      <c r="B3" s="1320" t="s">
        <v>460</v>
      </c>
      <c r="C3" s="1320" t="s">
        <v>32</v>
      </c>
      <c r="D3" s="1320" t="s">
        <v>460</v>
      </c>
      <c r="E3" s="1320" t="s">
        <v>32</v>
      </c>
      <c r="F3" s="1321" t="s">
        <v>701</v>
      </c>
      <c r="G3" s="1322" t="s">
        <v>702</v>
      </c>
    </row>
    <row r="4" spans="1:21" ht="14.25" customHeight="1">
      <c r="A4" s="525" t="s">
        <v>254</v>
      </c>
      <c r="B4" s="526">
        <v>2950.7439743999998</v>
      </c>
      <c r="C4" s="526">
        <v>100</v>
      </c>
      <c r="D4" s="526">
        <v>2928.2409892750002</v>
      </c>
      <c r="E4" s="526">
        <v>100</v>
      </c>
      <c r="F4" s="526">
        <v>-22.502985124999668</v>
      </c>
      <c r="G4" s="527">
        <v>99.237379273829561</v>
      </c>
    </row>
    <row r="5" spans="1:21" ht="14.25" customHeight="1">
      <c r="A5" s="528" t="s">
        <v>220</v>
      </c>
      <c r="B5" s="529"/>
      <c r="C5" s="529"/>
      <c r="D5" s="529"/>
      <c r="E5" s="529"/>
      <c r="F5" s="529"/>
      <c r="G5" s="530"/>
    </row>
    <row r="6" spans="1:21" ht="14.25" customHeight="1">
      <c r="A6" s="531" t="s">
        <v>463</v>
      </c>
      <c r="B6" s="532">
        <v>124.86522615</v>
      </c>
      <c r="C6" s="532">
        <v>4.231652330168358</v>
      </c>
      <c r="D6" s="532">
        <v>129.47125015</v>
      </c>
      <c r="E6" s="532">
        <v>4.4214684045542176</v>
      </c>
      <c r="F6" s="532">
        <v>4.606024000000005</v>
      </c>
      <c r="G6" s="533">
        <v>103.68879642636999</v>
      </c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</row>
    <row r="7" spans="1:21" ht="14.25" customHeight="1">
      <c r="A7" s="531" t="s">
        <v>464</v>
      </c>
      <c r="B7" s="532">
        <v>1162.430568625</v>
      </c>
      <c r="C7" s="532">
        <v>39.394490972784816</v>
      </c>
      <c r="D7" s="532">
        <v>1113.829040975</v>
      </c>
      <c r="E7" s="532">
        <v>38.037478645183903</v>
      </c>
      <c r="F7" s="532">
        <v>-48.60152764999998</v>
      </c>
      <c r="G7" s="533">
        <v>95.818973712340593</v>
      </c>
      <c r="H7" s="272"/>
      <c r="I7" s="272"/>
      <c r="J7" s="272"/>
      <c r="K7" s="272"/>
      <c r="L7" s="272"/>
      <c r="M7" s="272"/>
      <c r="N7" s="272"/>
      <c r="O7" s="272"/>
      <c r="P7" s="272"/>
      <c r="Q7" s="272"/>
      <c r="R7" s="272"/>
      <c r="S7" s="272"/>
      <c r="T7" s="272"/>
      <c r="U7" s="272"/>
    </row>
    <row r="8" spans="1:21" ht="14.25" customHeight="1">
      <c r="A8" s="531" t="s">
        <v>465</v>
      </c>
      <c r="B8" s="532">
        <v>989.14512937500001</v>
      </c>
      <c r="C8" s="532">
        <v>33.521889325424489</v>
      </c>
      <c r="D8" s="532">
        <v>1011.807811875</v>
      </c>
      <c r="E8" s="532">
        <v>34.553433804828757</v>
      </c>
      <c r="F8" s="532">
        <v>22.66268249999996</v>
      </c>
      <c r="G8" s="533">
        <v>102.29113825938967</v>
      </c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2"/>
      <c r="S8" s="272"/>
      <c r="T8" s="272"/>
      <c r="U8" s="272"/>
    </row>
    <row r="9" spans="1:21" ht="14.25" customHeight="1">
      <c r="A9" s="534" t="s">
        <v>466</v>
      </c>
      <c r="B9" s="535">
        <v>673.86670567500005</v>
      </c>
      <c r="C9" s="535">
        <v>22.8371797594545</v>
      </c>
      <c r="D9" s="535">
        <v>672.784184525</v>
      </c>
      <c r="E9" s="535">
        <v>22.975710912767937</v>
      </c>
      <c r="F9" s="535">
        <v>-1.0825211500000478</v>
      </c>
      <c r="G9" s="536">
        <v>99.839356783636362</v>
      </c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</row>
    <row r="10" spans="1:21" ht="14.25" customHeight="1">
      <c r="A10" s="525" t="s">
        <v>255</v>
      </c>
      <c r="B10" s="526">
        <v>2352.3523350249998</v>
      </c>
      <c r="C10" s="526">
        <v>100</v>
      </c>
      <c r="D10" s="526">
        <v>2306.6963878249999</v>
      </c>
      <c r="E10" s="526">
        <v>100</v>
      </c>
      <c r="F10" s="526">
        <v>-45.6559471999999</v>
      </c>
      <c r="G10" s="527">
        <v>98.059136528137714</v>
      </c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2"/>
      <c r="T10" s="272"/>
      <c r="U10" s="272"/>
    </row>
    <row r="11" spans="1:21" ht="14.25" customHeight="1">
      <c r="A11" s="528" t="s">
        <v>220</v>
      </c>
      <c r="B11" s="529"/>
      <c r="C11" s="529"/>
      <c r="D11" s="529"/>
      <c r="E11" s="529"/>
      <c r="F11" s="529"/>
      <c r="G11" s="530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2"/>
      <c r="T11" s="272"/>
      <c r="U11" s="272"/>
    </row>
    <row r="12" spans="1:21" ht="14.25" customHeight="1">
      <c r="A12" s="531" t="s">
        <v>463</v>
      </c>
      <c r="B12" s="532">
        <v>118.47564477500001</v>
      </c>
      <c r="C12" s="532">
        <v>5.036475319235751</v>
      </c>
      <c r="D12" s="532">
        <v>110.7540803</v>
      </c>
      <c r="E12" s="532">
        <v>4.8014156039161611</v>
      </c>
      <c r="F12" s="532">
        <v>-7.7215644750000081</v>
      </c>
      <c r="G12" s="533">
        <v>93.482572312930458</v>
      </c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2"/>
      <c r="T12" s="272"/>
      <c r="U12" s="272"/>
    </row>
    <row r="13" spans="1:21" ht="14.25" customHeight="1">
      <c r="A13" s="531" t="s">
        <v>464</v>
      </c>
      <c r="B13" s="532">
        <v>626.8843589249999</v>
      </c>
      <c r="C13" s="532">
        <v>26.64925443315181</v>
      </c>
      <c r="D13" s="532">
        <v>595.47652759999994</v>
      </c>
      <c r="E13" s="532">
        <v>25.815123773678721</v>
      </c>
      <c r="F13" s="532">
        <v>-31.407831324999961</v>
      </c>
      <c r="G13" s="533">
        <v>94.989852453990238</v>
      </c>
      <c r="H13" s="272"/>
      <c r="I13" s="272"/>
      <c r="J13" s="272"/>
      <c r="K13" s="272"/>
      <c r="L13" s="272"/>
      <c r="M13" s="272"/>
      <c r="N13" s="272"/>
      <c r="O13" s="272"/>
      <c r="P13" s="272"/>
      <c r="Q13" s="272"/>
      <c r="R13" s="272"/>
      <c r="S13" s="272"/>
      <c r="T13" s="272"/>
      <c r="U13" s="272"/>
    </row>
    <row r="14" spans="1:21" s="119" customFormat="1" ht="14.25" customHeight="1">
      <c r="A14" s="531" t="s">
        <v>465</v>
      </c>
      <c r="B14" s="532">
        <v>978.02853817500011</v>
      </c>
      <c r="C14" s="532">
        <v>41.576617737606306</v>
      </c>
      <c r="D14" s="532">
        <v>960.23360875000003</v>
      </c>
      <c r="E14" s="532">
        <v>41.628088283235705</v>
      </c>
      <c r="F14" s="532">
        <v>-17.794929425000078</v>
      </c>
      <c r="G14" s="533">
        <v>98.180530656272524</v>
      </c>
      <c r="H14" s="274"/>
      <c r="I14" s="274"/>
      <c r="J14" s="274"/>
      <c r="K14" s="537"/>
      <c r="L14" s="274"/>
      <c r="M14" s="274"/>
      <c r="N14" s="274"/>
      <c r="O14" s="274"/>
      <c r="P14" s="274"/>
      <c r="Q14" s="274"/>
      <c r="R14" s="274"/>
      <c r="S14" s="274"/>
      <c r="T14" s="274"/>
      <c r="U14" s="274"/>
    </row>
    <row r="15" spans="1:21" ht="13" thickBot="1">
      <c r="A15" s="538" t="s">
        <v>466</v>
      </c>
      <c r="B15" s="539">
        <v>628.47619587500003</v>
      </c>
      <c r="C15" s="539">
        <v>26.716924438460911</v>
      </c>
      <c r="D15" s="539">
        <v>639.67654924999999</v>
      </c>
      <c r="E15" s="539">
        <v>27.731284993824239</v>
      </c>
      <c r="F15" s="539">
        <v>11.200353374999963</v>
      </c>
      <c r="G15" s="540">
        <v>101.78214440714117</v>
      </c>
      <c r="H15" s="272"/>
      <c r="I15" s="272"/>
      <c r="J15" s="272"/>
      <c r="K15" s="272"/>
      <c r="L15" s="272"/>
      <c r="M15" s="272"/>
      <c r="N15" s="272"/>
      <c r="O15" s="272"/>
      <c r="P15" s="272"/>
      <c r="Q15" s="272"/>
      <c r="R15" s="272"/>
      <c r="S15" s="272"/>
      <c r="T15" s="272"/>
      <c r="U15" s="272"/>
    </row>
    <row r="16" spans="1:21" ht="16.5" customHeight="1" thickTop="1">
      <c r="H16" s="522"/>
      <c r="I16" s="522"/>
      <c r="J16" s="522"/>
      <c r="K16" s="522"/>
      <c r="L16" s="272"/>
      <c r="M16" s="272"/>
      <c r="N16" s="272"/>
      <c r="O16" s="272"/>
      <c r="P16" s="272"/>
      <c r="Q16" s="272"/>
      <c r="R16" s="272"/>
      <c r="S16" s="272"/>
      <c r="T16" s="272"/>
      <c r="U16" s="272"/>
    </row>
    <row r="17" spans="1:249" ht="13.5" customHeight="1">
      <c r="H17" s="522"/>
      <c r="I17" s="522"/>
      <c r="J17" s="522"/>
      <c r="K17" s="522"/>
      <c r="L17" s="272"/>
      <c r="M17" s="272"/>
      <c r="N17" s="272"/>
      <c r="O17" s="272"/>
      <c r="P17" s="272"/>
      <c r="Q17" s="272"/>
      <c r="R17" s="272"/>
      <c r="S17" s="272"/>
      <c r="T17" s="272"/>
      <c r="U17" s="272"/>
    </row>
    <row r="18" spans="1:249" ht="35.25" customHeight="1" thickBot="1">
      <c r="A18" s="1427" t="s">
        <v>713</v>
      </c>
      <c r="B18" s="1427"/>
      <c r="C18" s="1427"/>
      <c r="D18" s="1427"/>
      <c r="E18" s="1427"/>
      <c r="F18" s="1427"/>
      <c r="G18" s="1427"/>
      <c r="H18" s="541"/>
      <c r="I18" s="522"/>
      <c r="J18" s="522"/>
      <c r="K18" s="522"/>
      <c r="L18" s="272"/>
      <c r="M18" s="272"/>
      <c r="N18" s="272"/>
      <c r="O18" s="272"/>
      <c r="P18" s="272"/>
      <c r="Q18" s="272"/>
      <c r="R18" s="272"/>
      <c r="S18" s="272"/>
      <c r="T18" s="272"/>
      <c r="U18" s="272"/>
    </row>
    <row r="19" spans="1:249" ht="14.25" customHeight="1" thickTop="1">
      <c r="A19" s="1428" t="s">
        <v>468</v>
      </c>
      <c r="B19" s="1430" t="s">
        <v>469</v>
      </c>
      <c r="C19" s="1432" t="s">
        <v>470</v>
      </c>
      <c r="D19" s="1433"/>
      <c r="E19" s="1433"/>
      <c r="F19" s="1433"/>
      <c r="G19" s="1434"/>
      <c r="H19" s="521"/>
      <c r="I19" s="522"/>
      <c r="J19" s="522"/>
      <c r="K19" s="522"/>
      <c r="L19" s="272"/>
      <c r="M19" s="272"/>
      <c r="N19" s="272"/>
      <c r="O19" s="272"/>
      <c r="P19" s="272"/>
      <c r="Q19" s="272"/>
      <c r="R19" s="272"/>
      <c r="S19" s="272"/>
      <c r="T19" s="272"/>
      <c r="U19" s="272"/>
    </row>
    <row r="20" spans="1:249" ht="14.25" customHeight="1">
      <c r="A20" s="1429"/>
      <c r="B20" s="1431"/>
      <c r="C20" s="1435" t="s">
        <v>471</v>
      </c>
      <c r="D20" s="1435" t="s">
        <v>472</v>
      </c>
      <c r="E20" s="1435"/>
      <c r="F20" s="1436" t="s">
        <v>163</v>
      </c>
      <c r="G20" s="1437"/>
      <c r="H20" s="521"/>
      <c r="I20" s="522"/>
      <c r="J20" s="522"/>
      <c r="K20" s="522"/>
      <c r="L20" s="272"/>
      <c r="M20" s="272"/>
      <c r="N20" s="272"/>
      <c r="O20" s="272"/>
      <c r="P20" s="272"/>
      <c r="Q20" s="272"/>
      <c r="R20" s="272"/>
      <c r="S20" s="272"/>
      <c r="T20" s="272"/>
      <c r="U20" s="272"/>
    </row>
    <row r="21" spans="1:249" ht="33" customHeight="1">
      <c r="A21" s="1429"/>
      <c r="B21" s="1431"/>
      <c r="C21" s="1431"/>
      <c r="D21" s="573" t="s">
        <v>473</v>
      </c>
      <c r="E21" s="573" t="s">
        <v>474</v>
      </c>
      <c r="F21" s="1438"/>
      <c r="G21" s="1439"/>
      <c r="H21" s="522"/>
      <c r="I21" s="522"/>
      <c r="J21" s="522"/>
      <c r="K21" s="522"/>
      <c r="L21" s="272"/>
      <c r="M21" s="272"/>
      <c r="N21" s="272"/>
      <c r="O21" s="272"/>
      <c r="P21" s="272"/>
      <c r="Q21" s="272"/>
      <c r="R21" s="272"/>
      <c r="S21" s="272"/>
      <c r="T21" s="272"/>
      <c r="U21" s="272"/>
    </row>
    <row r="22" spans="1:249" ht="14.25" customHeight="1">
      <c r="A22" s="574" t="s">
        <v>254</v>
      </c>
      <c r="B22" s="575">
        <v>100</v>
      </c>
      <c r="C22" s="575">
        <v>4.4251003383803456</v>
      </c>
      <c r="D22" s="575">
        <v>38.037478645183896</v>
      </c>
      <c r="E22" s="575">
        <v>34.553433804828757</v>
      </c>
      <c r="F22" s="1440">
        <v>22.975710912767934</v>
      </c>
      <c r="G22" s="1441"/>
      <c r="H22" s="522"/>
      <c r="I22" s="522"/>
      <c r="J22" s="522"/>
      <c r="K22" s="522"/>
      <c r="L22" s="272"/>
      <c r="M22" s="272"/>
      <c r="N22" s="272"/>
      <c r="O22" s="272"/>
      <c r="P22" s="272"/>
      <c r="Q22" s="272"/>
      <c r="R22" s="272"/>
      <c r="S22" s="272"/>
      <c r="T22" s="272"/>
      <c r="U22" s="272"/>
    </row>
    <row r="23" spans="1:249" ht="14.25" customHeight="1">
      <c r="A23" s="576" t="s">
        <v>475</v>
      </c>
      <c r="B23" s="577">
        <v>100</v>
      </c>
      <c r="C23" s="577">
        <v>14.600770428043678</v>
      </c>
      <c r="D23" s="577">
        <v>39.097994781412012</v>
      </c>
      <c r="E23" s="577">
        <v>42.633067998557983</v>
      </c>
      <c r="F23" s="1442">
        <v>3.668166791986323</v>
      </c>
      <c r="G23" s="1443"/>
      <c r="H23" s="522"/>
      <c r="I23" s="522"/>
      <c r="J23" s="522"/>
      <c r="K23" s="522"/>
      <c r="L23" s="272"/>
      <c r="M23" s="272"/>
      <c r="N23" s="272"/>
      <c r="O23" s="272"/>
      <c r="P23" s="272"/>
      <c r="Q23" s="272"/>
      <c r="R23" s="272"/>
      <c r="S23" s="272"/>
      <c r="T23" s="272"/>
      <c r="U23" s="272"/>
    </row>
    <row r="24" spans="1:249" ht="14.25" customHeight="1">
      <c r="A24" s="576" t="s">
        <v>476</v>
      </c>
      <c r="B24" s="577">
        <v>100</v>
      </c>
      <c r="C24" s="577">
        <v>5.2455136115236334</v>
      </c>
      <c r="D24" s="577">
        <v>30.968547114704158</v>
      </c>
      <c r="E24" s="577">
        <v>36.690145298580809</v>
      </c>
      <c r="F24" s="1419">
        <v>27.095793975191405</v>
      </c>
      <c r="G24" s="1420"/>
      <c r="H24" s="522"/>
      <c r="I24" s="522"/>
      <c r="J24" s="522"/>
      <c r="K24" s="522"/>
      <c r="L24" s="272"/>
      <c r="M24" s="272"/>
      <c r="N24" s="272"/>
      <c r="O24" s="272"/>
      <c r="P24" s="272"/>
      <c r="Q24" s="272"/>
      <c r="R24" s="272"/>
      <c r="S24" s="272"/>
      <c r="T24" s="272"/>
      <c r="U24" s="272"/>
    </row>
    <row r="25" spans="1:249" ht="14.25" customHeight="1">
      <c r="A25" s="576" t="s">
        <v>477</v>
      </c>
      <c r="B25" s="577">
        <v>100</v>
      </c>
      <c r="C25" s="577">
        <v>3.2071303751568685</v>
      </c>
      <c r="D25" s="577">
        <v>41.767416082514522</v>
      </c>
      <c r="E25" s="577">
        <v>33.821674180500821</v>
      </c>
      <c r="F25" s="1419">
        <v>21.183398186671422</v>
      </c>
      <c r="G25" s="1420"/>
      <c r="H25" s="522"/>
      <c r="I25" s="522"/>
      <c r="J25" s="522"/>
      <c r="K25" s="522"/>
      <c r="L25" s="272"/>
      <c r="M25" s="272"/>
      <c r="N25" s="272"/>
      <c r="O25" s="272"/>
      <c r="P25" s="272"/>
      <c r="Q25" s="272"/>
      <c r="R25" s="272"/>
      <c r="S25" s="272"/>
      <c r="T25" s="272"/>
      <c r="U25" s="272"/>
    </row>
    <row r="26" spans="1:249" ht="14.25" customHeight="1">
      <c r="A26" s="576" t="s">
        <v>478</v>
      </c>
      <c r="B26" s="577">
        <v>100</v>
      </c>
      <c r="C26" s="577">
        <v>2.8138400008425006</v>
      </c>
      <c r="D26" s="577">
        <v>45.092840977319106</v>
      </c>
      <c r="E26" s="577">
        <v>29.963813209167995</v>
      </c>
      <c r="F26" s="1419">
        <v>22.129505812670409</v>
      </c>
      <c r="G26" s="1420"/>
      <c r="H26" s="522"/>
      <c r="I26" s="522"/>
      <c r="J26" s="522"/>
      <c r="K26" s="522"/>
      <c r="L26" s="272"/>
      <c r="M26" s="272"/>
      <c r="N26" s="272"/>
      <c r="O26" s="272"/>
      <c r="P26" s="272"/>
      <c r="Q26" s="272"/>
      <c r="R26" s="272"/>
      <c r="S26" s="272"/>
      <c r="T26" s="272"/>
      <c r="U26" s="272"/>
    </row>
    <row r="27" spans="1:249" ht="14.25" customHeight="1">
      <c r="A27" s="576" t="s">
        <v>479</v>
      </c>
      <c r="B27" s="577">
        <v>100</v>
      </c>
      <c r="C27" s="577">
        <v>2.7869834821384156</v>
      </c>
      <c r="D27" s="577">
        <v>28.545522242192806</v>
      </c>
      <c r="E27" s="577">
        <v>31.083903947845464</v>
      </c>
      <c r="F27" s="1445">
        <v>37.583590327823309</v>
      </c>
      <c r="G27" s="1446"/>
      <c r="H27" s="522"/>
      <c r="I27" s="522"/>
      <c r="J27" s="522"/>
      <c r="K27" s="522"/>
      <c r="L27" s="272"/>
      <c r="M27" s="272"/>
      <c r="N27" s="272"/>
      <c r="O27" s="272"/>
      <c r="P27" s="272"/>
      <c r="Q27" s="272"/>
      <c r="R27" s="272"/>
      <c r="S27" s="272"/>
      <c r="T27" s="272"/>
      <c r="U27" s="272"/>
    </row>
    <row r="28" spans="1:249" ht="14.25" customHeight="1">
      <c r="A28" s="574" t="s">
        <v>255</v>
      </c>
      <c r="B28" s="575">
        <v>100</v>
      </c>
      <c r="C28" s="575">
        <v>4.8046285321710966</v>
      </c>
      <c r="D28" s="575">
        <v>25.815123773678728</v>
      </c>
      <c r="E28" s="575">
        <v>41.628088283235705</v>
      </c>
      <c r="F28" s="1440">
        <v>27.731284993824246</v>
      </c>
      <c r="G28" s="1441"/>
      <c r="H28" s="272"/>
      <c r="I28" s="272"/>
      <c r="J28" s="272"/>
      <c r="K28" s="272"/>
      <c r="L28" s="272"/>
      <c r="M28" s="272"/>
      <c r="N28" s="272"/>
      <c r="O28" s="272"/>
      <c r="P28" s="272"/>
      <c r="Q28" s="272"/>
      <c r="R28" s="272"/>
      <c r="S28" s="272"/>
      <c r="T28" s="272"/>
      <c r="U28" s="272"/>
    </row>
    <row r="29" spans="1:249" ht="14.25" customHeight="1">
      <c r="A29" s="576" t="s">
        <v>475</v>
      </c>
      <c r="B29" s="577">
        <v>100</v>
      </c>
      <c r="C29" s="577">
        <v>12.035116194272222</v>
      </c>
      <c r="D29" s="577">
        <v>20.954433593623421</v>
      </c>
      <c r="E29" s="577">
        <v>55.88978561486757</v>
      </c>
      <c r="F29" s="1442">
        <v>11.004419360386043</v>
      </c>
      <c r="G29" s="1443"/>
      <c r="H29" s="272"/>
      <c r="I29" s="272"/>
      <c r="J29" s="272"/>
      <c r="K29" s="272"/>
      <c r="L29" s="272"/>
      <c r="M29" s="272"/>
      <c r="N29" s="272"/>
      <c r="O29" s="272"/>
      <c r="P29" s="272"/>
      <c r="Q29" s="272"/>
      <c r="R29" s="272"/>
      <c r="S29" s="272"/>
      <c r="T29" s="272"/>
      <c r="U29" s="272"/>
    </row>
    <row r="30" spans="1:249" ht="14.25" customHeight="1">
      <c r="A30" s="576" t="s">
        <v>476</v>
      </c>
      <c r="B30" s="577">
        <v>100</v>
      </c>
      <c r="C30" s="577">
        <v>4.698223033373865</v>
      </c>
      <c r="D30" s="577">
        <v>18.333978910199736</v>
      </c>
      <c r="E30" s="577">
        <v>36.326850613807871</v>
      </c>
      <c r="F30" s="1419">
        <v>40.63060180925725</v>
      </c>
      <c r="G30" s="1420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</row>
    <row r="31" spans="1:249" ht="15" customHeight="1">
      <c r="A31" s="576" t="s">
        <v>477</v>
      </c>
      <c r="B31" s="577">
        <v>100</v>
      </c>
      <c r="C31" s="577">
        <v>3.7307190381950108</v>
      </c>
      <c r="D31" s="577">
        <v>29.933385915059109</v>
      </c>
      <c r="E31" s="577">
        <v>43.073036652296395</v>
      </c>
      <c r="F31" s="1419">
        <v>23.244638041140099</v>
      </c>
      <c r="G31" s="1420"/>
    </row>
    <row r="32" spans="1:249" s="134" customFormat="1" ht="14.25" customHeight="1">
      <c r="A32" s="576" t="s">
        <v>478</v>
      </c>
      <c r="B32" s="577">
        <v>100</v>
      </c>
      <c r="C32" s="577">
        <v>5.4932228239048868</v>
      </c>
      <c r="D32" s="577">
        <v>29.408015657545945</v>
      </c>
      <c r="E32" s="577">
        <v>43.483367924798813</v>
      </c>
      <c r="F32" s="1419">
        <v>21.58820934610419</v>
      </c>
      <c r="G32" s="1420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5"/>
      <c r="CC32" s="165"/>
      <c r="CD32" s="165"/>
      <c r="CE32" s="165"/>
      <c r="CF32" s="165"/>
      <c r="CG32" s="165"/>
      <c r="CH32" s="165"/>
      <c r="CI32" s="165"/>
      <c r="CJ32" s="165"/>
      <c r="CK32" s="165"/>
      <c r="CL32" s="165"/>
      <c r="CM32" s="165"/>
      <c r="CN32" s="165"/>
      <c r="CO32" s="165"/>
      <c r="CP32" s="165"/>
      <c r="CQ32" s="165"/>
      <c r="CR32" s="165"/>
      <c r="CS32" s="165"/>
      <c r="CT32" s="165"/>
      <c r="CU32" s="165"/>
      <c r="CV32" s="165"/>
      <c r="CW32" s="165"/>
      <c r="CX32" s="165"/>
      <c r="CY32" s="165"/>
      <c r="CZ32" s="165"/>
      <c r="DA32" s="165"/>
      <c r="DB32" s="165"/>
      <c r="DC32" s="165"/>
      <c r="DD32" s="165"/>
      <c r="DE32" s="165"/>
      <c r="DF32" s="165"/>
      <c r="DG32" s="165"/>
      <c r="DH32" s="165"/>
      <c r="DI32" s="165"/>
      <c r="DJ32" s="165"/>
      <c r="DK32" s="165"/>
      <c r="DL32" s="165"/>
      <c r="DM32" s="165"/>
      <c r="DN32" s="165"/>
      <c r="DO32" s="165"/>
      <c r="DP32" s="165"/>
      <c r="DQ32" s="165"/>
      <c r="DR32" s="165"/>
      <c r="DS32" s="165"/>
      <c r="DT32" s="165"/>
      <c r="DU32" s="165"/>
      <c r="DV32" s="165"/>
      <c r="DW32" s="165"/>
      <c r="DX32" s="165"/>
      <c r="DY32" s="165"/>
      <c r="DZ32" s="165"/>
      <c r="EA32" s="165"/>
      <c r="EB32" s="165"/>
      <c r="EC32" s="165"/>
      <c r="ED32" s="165"/>
      <c r="EE32" s="165"/>
      <c r="EF32" s="165"/>
      <c r="EG32" s="165"/>
      <c r="EH32" s="165"/>
      <c r="EI32" s="165"/>
      <c r="EJ32" s="165"/>
      <c r="EK32" s="165"/>
      <c r="EL32" s="165"/>
      <c r="EM32" s="165"/>
      <c r="EN32" s="165"/>
      <c r="EO32" s="165"/>
      <c r="EP32" s="165"/>
      <c r="EQ32" s="165"/>
      <c r="ER32" s="165"/>
      <c r="ES32" s="165"/>
      <c r="ET32" s="165"/>
      <c r="EU32" s="165"/>
      <c r="EV32" s="165"/>
      <c r="EW32" s="165"/>
      <c r="EX32" s="165"/>
      <c r="EY32" s="165"/>
      <c r="EZ32" s="165"/>
      <c r="FA32" s="165"/>
      <c r="FB32" s="165"/>
      <c r="FC32" s="165"/>
      <c r="FD32" s="165"/>
      <c r="FE32" s="165"/>
      <c r="FF32" s="165"/>
      <c r="FG32" s="165"/>
      <c r="FH32" s="165"/>
      <c r="FI32" s="165"/>
      <c r="FJ32" s="165"/>
      <c r="FK32" s="165"/>
      <c r="FL32" s="165"/>
      <c r="FM32" s="165"/>
      <c r="FN32" s="165"/>
      <c r="FO32" s="165"/>
      <c r="FP32" s="165"/>
      <c r="FQ32" s="165"/>
      <c r="FR32" s="165"/>
      <c r="FS32" s="165"/>
      <c r="FT32" s="165"/>
      <c r="FU32" s="165"/>
      <c r="FV32" s="165"/>
      <c r="FW32" s="165"/>
      <c r="FX32" s="165"/>
      <c r="FY32" s="165"/>
      <c r="FZ32" s="165"/>
      <c r="GA32" s="165"/>
      <c r="GB32" s="165"/>
      <c r="GC32" s="165"/>
      <c r="GD32" s="165"/>
      <c r="GE32" s="165"/>
      <c r="GF32" s="165"/>
      <c r="GG32" s="165"/>
      <c r="GH32" s="165"/>
      <c r="GI32" s="165"/>
      <c r="GJ32" s="165"/>
      <c r="GK32" s="165"/>
      <c r="GL32" s="165"/>
      <c r="GM32" s="165"/>
      <c r="GN32" s="165"/>
      <c r="GO32" s="165"/>
      <c r="GP32" s="165"/>
      <c r="GQ32" s="165"/>
      <c r="GR32" s="165"/>
      <c r="GS32" s="165"/>
      <c r="GT32" s="165"/>
      <c r="GU32" s="165"/>
      <c r="GV32" s="165"/>
      <c r="GW32" s="165"/>
      <c r="GX32" s="165"/>
      <c r="GY32" s="165"/>
      <c r="GZ32" s="165"/>
      <c r="HA32" s="165"/>
      <c r="HB32" s="165"/>
      <c r="HC32" s="165"/>
      <c r="HD32" s="165"/>
      <c r="HE32" s="165"/>
      <c r="HF32" s="165"/>
      <c r="HG32" s="165"/>
      <c r="HH32" s="165"/>
      <c r="HI32" s="165"/>
      <c r="HJ32" s="165"/>
      <c r="HK32" s="165"/>
      <c r="HL32" s="165"/>
      <c r="HM32" s="165"/>
      <c r="HN32" s="165"/>
      <c r="HO32" s="165"/>
      <c r="HP32" s="165"/>
      <c r="HQ32" s="165"/>
      <c r="HR32" s="165"/>
      <c r="HS32" s="165"/>
      <c r="HT32" s="165"/>
      <c r="HU32" s="165"/>
      <c r="HV32" s="165"/>
      <c r="HW32" s="165"/>
      <c r="HX32" s="165"/>
      <c r="HY32" s="165"/>
      <c r="HZ32" s="165"/>
      <c r="IA32" s="165"/>
      <c r="IB32" s="165"/>
      <c r="IC32" s="165"/>
      <c r="ID32" s="165"/>
      <c r="IE32" s="165"/>
      <c r="IF32" s="165"/>
      <c r="IG32" s="165"/>
      <c r="IH32" s="165"/>
      <c r="II32" s="165"/>
      <c r="IJ32" s="165"/>
      <c r="IK32" s="165"/>
      <c r="IL32" s="165"/>
      <c r="IM32" s="165"/>
      <c r="IN32" s="165"/>
      <c r="IO32" s="165"/>
    </row>
    <row r="33" spans="1:7" ht="13.5" customHeight="1" thickBot="1">
      <c r="A33" s="578" t="s">
        <v>479</v>
      </c>
      <c r="B33" s="579">
        <v>100</v>
      </c>
      <c r="C33" s="579">
        <v>9.5503830236777691</v>
      </c>
      <c r="D33" s="579">
        <v>19.043138198113123</v>
      </c>
      <c r="E33" s="579">
        <v>40.954658220077896</v>
      </c>
      <c r="F33" s="1459">
        <v>30.45182055813121</v>
      </c>
      <c r="G33" s="1460"/>
    </row>
    <row r="34" spans="1:7" ht="15" thickTop="1">
      <c r="A34" s="847" t="s">
        <v>215</v>
      </c>
    </row>
    <row r="36" spans="1:7" ht="15.5">
      <c r="C36" s="594" t="s">
        <v>330</v>
      </c>
    </row>
    <row r="38" spans="1:7" ht="25.5" customHeight="1"/>
    <row r="46" spans="1:7" ht="25.5" customHeight="1"/>
    <row r="50" spans="1:7" ht="15.75" customHeight="1"/>
    <row r="51" spans="1:7" s="137" customFormat="1">
      <c r="A51"/>
      <c r="B51"/>
      <c r="C51"/>
      <c r="D51"/>
      <c r="E51"/>
      <c r="F51"/>
      <c r="G51"/>
    </row>
    <row r="103" spans="1:7" ht="16" thickBot="1">
      <c r="A103" s="1422" t="s">
        <v>457</v>
      </c>
      <c r="B103" s="1422"/>
      <c r="C103" s="1422"/>
      <c r="D103" s="1422"/>
      <c r="E103" s="1422"/>
      <c r="F103" s="1422"/>
      <c r="G103" s="1422"/>
    </row>
    <row r="104" spans="1:7" ht="13.5" thickTop="1">
      <c r="A104" s="1423" t="s">
        <v>458</v>
      </c>
      <c r="B104" s="1421">
        <v>2014</v>
      </c>
      <c r="C104" s="1421"/>
      <c r="D104" s="1421">
        <v>2015</v>
      </c>
      <c r="E104" s="1421"/>
      <c r="F104" s="548" t="s">
        <v>459</v>
      </c>
      <c r="G104" s="549" t="s">
        <v>456</v>
      </c>
    </row>
    <row r="105" spans="1:7" ht="26">
      <c r="A105" s="1424"/>
      <c r="B105" s="524" t="s">
        <v>460</v>
      </c>
      <c r="C105" s="524" t="s">
        <v>32</v>
      </c>
      <c r="D105" s="524" t="s">
        <v>460</v>
      </c>
      <c r="E105" s="524" t="s">
        <v>32</v>
      </c>
      <c r="F105" s="550" t="s">
        <v>461</v>
      </c>
      <c r="G105" s="551" t="s">
        <v>462</v>
      </c>
    </row>
    <row r="106" spans="1:7" ht="13">
      <c r="A106" s="525" t="s">
        <v>254</v>
      </c>
      <c r="B106" s="526">
        <v>2816.9594825200052</v>
      </c>
      <c r="C106" s="526">
        <v>100</v>
      </c>
      <c r="D106" s="526">
        <v>2837.3125821049985</v>
      </c>
      <c r="E106" s="526">
        <v>100</v>
      </c>
      <c r="F106" s="526">
        <v>20.353099584993288</v>
      </c>
      <c r="G106" s="527">
        <v>100.7225201395792</v>
      </c>
    </row>
    <row r="107" spans="1:7" ht="12.5">
      <c r="A107" s="528" t="s">
        <v>220</v>
      </c>
      <c r="B107" s="529"/>
      <c r="C107" s="529"/>
      <c r="D107" s="529"/>
      <c r="E107" s="529"/>
      <c r="F107" s="529"/>
      <c r="G107" s="530"/>
    </row>
    <row r="108" spans="1:7" ht="12.5">
      <c r="A108" s="531" t="s">
        <v>463</v>
      </c>
      <c r="B108" s="532">
        <v>97.481628012500138</v>
      </c>
      <c r="C108" s="532">
        <v>3.4605264512109595</v>
      </c>
      <c r="D108" s="532">
        <v>96.634683557500196</v>
      </c>
      <c r="E108" s="532">
        <v>3.4058525721479391</v>
      </c>
      <c r="F108" s="532">
        <v>-0.84694445499994231</v>
      </c>
      <c r="G108" s="533">
        <v>99.131175307319097</v>
      </c>
    </row>
    <row r="109" spans="1:7" ht="12.5">
      <c r="A109" s="531" t="s">
        <v>464</v>
      </c>
      <c r="B109" s="532">
        <v>1163.9448215150073</v>
      </c>
      <c r="C109" s="532">
        <v>41.319189315203133</v>
      </c>
      <c r="D109" s="532">
        <v>1164.8708469900189</v>
      </c>
      <c r="E109" s="532">
        <v>41.055428800368645</v>
      </c>
      <c r="F109" s="532">
        <v>0.92602547501155641</v>
      </c>
      <c r="G109" s="533">
        <v>100.07955922462082</v>
      </c>
    </row>
    <row r="110" spans="1:7" ht="12.5">
      <c r="A110" s="531" t="s">
        <v>465</v>
      </c>
      <c r="B110" s="532">
        <v>953.64694704250223</v>
      </c>
      <c r="C110" s="532">
        <v>33.853768680740323</v>
      </c>
      <c r="D110" s="532">
        <v>963.05380504001153</v>
      </c>
      <c r="E110" s="532">
        <v>33.942464116009496</v>
      </c>
      <c r="F110" s="532">
        <v>9.4068579975092916</v>
      </c>
      <c r="G110" s="533">
        <v>100.98640886196746</v>
      </c>
    </row>
    <row r="111" spans="1:7" ht="12.5">
      <c r="A111" s="534" t="s">
        <v>466</v>
      </c>
      <c r="B111" s="535">
        <v>601.62914544499586</v>
      </c>
      <c r="C111" s="535">
        <v>21.357394352963443</v>
      </c>
      <c r="D111" s="535">
        <v>612.23506646749775</v>
      </c>
      <c r="E111" s="535">
        <v>21.57799145321103</v>
      </c>
      <c r="F111" s="535">
        <v>10.605921022501889</v>
      </c>
      <c r="G111" s="536">
        <v>101.76286689280273</v>
      </c>
    </row>
    <row r="112" spans="1:7" ht="13">
      <c r="A112" s="525" t="s">
        <v>255</v>
      </c>
      <c r="B112" s="526">
        <v>2157.3354418475146</v>
      </c>
      <c r="C112" s="526">
        <v>100</v>
      </c>
      <c r="D112" s="526">
        <v>2204.590007117501</v>
      </c>
      <c r="E112" s="526">
        <v>100</v>
      </c>
      <c r="F112" s="526">
        <v>47.254565269986415</v>
      </c>
      <c r="G112" s="527">
        <v>102.19041343100163</v>
      </c>
    </row>
    <row r="113" spans="1:7" ht="12.5">
      <c r="A113" s="528" t="s">
        <v>220</v>
      </c>
      <c r="B113" s="529"/>
      <c r="C113" s="529"/>
      <c r="D113" s="529"/>
      <c r="E113" s="529"/>
      <c r="F113" s="529"/>
      <c r="G113" s="530"/>
    </row>
    <row r="114" spans="1:7" ht="12.5">
      <c r="A114" s="531" t="s">
        <v>463</v>
      </c>
      <c r="B114" s="532">
        <v>107.32304072999985</v>
      </c>
      <c r="C114" s="532">
        <v>4.9747961604936952</v>
      </c>
      <c r="D114" s="532">
        <v>103.38047959499974</v>
      </c>
      <c r="E114" s="532">
        <v>4.6893290480877026</v>
      </c>
      <c r="F114" s="532">
        <v>-3.9425611350001049</v>
      </c>
      <c r="G114" s="533">
        <v>96.326454125616252</v>
      </c>
    </row>
    <row r="115" spans="1:7" ht="12.5">
      <c r="A115" s="531" t="s">
        <v>464</v>
      </c>
      <c r="B115" s="532">
        <v>594.26738121250389</v>
      </c>
      <c r="C115" s="532">
        <v>27.546359721582327</v>
      </c>
      <c r="D115" s="532">
        <v>610.71136788250021</v>
      </c>
      <c r="E115" s="532">
        <v>27.701811489248502</v>
      </c>
      <c r="F115" s="532">
        <v>16.44398666999632</v>
      </c>
      <c r="G115" s="533">
        <v>102.7671023498623</v>
      </c>
    </row>
    <row r="116" spans="1:7" ht="12.5">
      <c r="A116" s="531" t="s">
        <v>465</v>
      </c>
      <c r="B116" s="532">
        <v>922.10179553001024</v>
      </c>
      <c r="C116" s="532">
        <v>42.742624890097481</v>
      </c>
      <c r="D116" s="532">
        <v>927.92243782499838</v>
      </c>
      <c r="E116" s="532">
        <v>42.090476452728545</v>
      </c>
      <c r="F116" s="532">
        <v>5.8206422949881471</v>
      </c>
      <c r="G116" s="533">
        <v>100.63123641263951</v>
      </c>
    </row>
    <row r="117" spans="1:7" ht="13" thickBot="1">
      <c r="A117" s="538" t="s">
        <v>466</v>
      </c>
      <c r="B117" s="539">
        <v>533.18827042250075</v>
      </c>
      <c r="C117" s="539">
        <v>24.715130529996998</v>
      </c>
      <c r="D117" s="539">
        <v>562.14430941750322</v>
      </c>
      <c r="E117" s="539">
        <v>25.49881418325516</v>
      </c>
      <c r="F117" s="539">
        <v>28.956038995002473</v>
      </c>
      <c r="G117" s="540">
        <v>105.43073443308451</v>
      </c>
    </row>
    <row r="118" spans="1:7" ht="15" thickTop="1"/>
    <row r="120" spans="1:7" ht="16.5" customHeight="1" thickBot="1">
      <c r="A120" s="1444" t="s">
        <v>467</v>
      </c>
      <c r="B120" s="1444"/>
      <c r="C120" s="1444"/>
      <c r="D120" s="1444"/>
      <c r="E120" s="1444"/>
      <c r="F120" s="1444"/>
      <c r="G120" s="1444"/>
    </row>
    <row r="121" spans="1:7" ht="15.75" customHeight="1" thickTop="1">
      <c r="A121" s="1447" t="s">
        <v>468</v>
      </c>
      <c r="B121" s="1449" t="s">
        <v>469</v>
      </c>
      <c r="C121" s="1451" t="s">
        <v>470</v>
      </c>
      <c r="D121" s="1452"/>
      <c r="E121" s="1452"/>
      <c r="F121" s="1452"/>
      <c r="G121" s="1453"/>
    </row>
    <row r="122" spans="1:7" ht="15" customHeight="1">
      <c r="A122" s="1448"/>
      <c r="B122" s="1450"/>
      <c r="C122" s="1454" t="s">
        <v>471</v>
      </c>
      <c r="D122" s="1454" t="s">
        <v>472</v>
      </c>
      <c r="E122" s="1454"/>
      <c r="F122" s="1455" t="s">
        <v>163</v>
      </c>
      <c r="G122" s="1456"/>
    </row>
    <row r="123" spans="1:7" ht="29">
      <c r="A123" s="1448"/>
      <c r="B123" s="1450"/>
      <c r="C123" s="1450"/>
      <c r="D123" s="542" t="s">
        <v>473</v>
      </c>
      <c r="E123" s="542" t="s">
        <v>474</v>
      </c>
      <c r="F123" s="1457"/>
      <c r="G123" s="1458"/>
    </row>
    <row r="124" spans="1:7" ht="13">
      <c r="A124" s="525" t="s">
        <v>254</v>
      </c>
      <c r="B124" s="552">
        <v>100</v>
      </c>
      <c r="C124" s="543">
        <v>3.4605264512109595</v>
      </c>
      <c r="D124" s="543">
        <v>41.319189315203133</v>
      </c>
      <c r="E124" s="543">
        <v>33.853768680740323</v>
      </c>
      <c r="F124" s="1463">
        <v>21.357394352963443</v>
      </c>
      <c r="G124" s="1464"/>
    </row>
    <row r="125" spans="1:7" ht="12.5">
      <c r="A125" s="544" t="s">
        <v>475</v>
      </c>
      <c r="B125" s="545">
        <v>100</v>
      </c>
      <c r="C125" s="545">
        <v>8.9922918597799821</v>
      </c>
      <c r="D125" s="545">
        <v>43.845534968525627</v>
      </c>
      <c r="E125" s="545">
        <v>42.897653100688451</v>
      </c>
      <c r="F125" s="1465">
        <v>4.2645200710060038</v>
      </c>
      <c r="G125" s="1466"/>
    </row>
    <row r="126" spans="1:7" ht="12.5">
      <c r="A126" s="544" t="s">
        <v>476</v>
      </c>
      <c r="B126" s="545">
        <v>100</v>
      </c>
      <c r="C126" s="545">
        <v>3.4750268608386268</v>
      </c>
      <c r="D126" s="545">
        <v>34.812777074147853</v>
      </c>
      <c r="E126" s="545">
        <v>37.351680062481108</v>
      </c>
      <c r="F126" s="1465">
        <v>24.335542409255282</v>
      </c>
      <c r="G126" s="1466"/>
    </row>
    <row r="127" spans="1:7" ht="12.5">
      <c r="A127" s="544" t="s">
        <v>477</v>
      </c>
      <c r="B127" s="545">
        <v>100</v>
      </c>
      <c r="C127" s="545">
        <v>2.4008287909223074</v>
      </c>
      <c r="D127" s="545">
        <v>44.08089888472653</v>
      </c>
      <c r="E127" s="545">
        <v>32.429962525953286</v>
      </c>
      <c r="F127" s="1465">
        <v>21.083803217255213</v>
      </c>
      <c r="G127" s="1466"/>
    </row>
    <row r="128" spans="1:7" ht="12.5">
      <c r="A128" s="544" t="s">
        <v>478</v>
      </c>
      <c r="B128" s="545">
        <v>100</v>
      </c>
      <c r="C128" s="545">
        <v>3.6218024424839688</v>
      </c>
      <c r="D128" s="545">
        <v>49.565936993727369</v>
      </c>
      <c r="E128" s="545">
        <v>26.027758338947088</v>
      </c>
      <c r="F128" s="1465">
        <v>20.77016586862656</v>
      </c>
      <c r="G128" s="1466"/>
    </row>
    <row r="129" spans="1:7" ht="12.5">
      <c r="A129" s="544" t="s">
        <v>479</v>
      </c>
      <c r="B129" s="545">
        <v>100</v>
      </c>
      <c r="C129" s="545">
        <v>1.6815782122918825</v>
      </c>
      <c r="D129" s="545">
        <v>30.622049516446864</v>
      </c>
      <c r="E129" s="545">
        <v>30.038203315731941</v>
      </c>
      <c r="F129" s="1467">
        <v>37.658168955529426</v>
      </c>
      <c r="G129" s="1468"/>
    </row>
    <row r="130" spans="1:7" ht="13">
      <c r="A130" s="525" t="s">
        <v>255</v>
      </c>
      <c r="B130" s="552">
        <v>100</v>
      </c>
      <c r="C130" s="543">
        <v>4.9747961604936952</v>
      </c>
      <c r="D130" s="543">
        <v>27.546359721582327</v>
      </c>
      <c r="E130" s="543">
        <v>42.742624890097481</v>
      </c>
      <c r="F130" s="1463">
        <v>24.715130529996998</v>
      </c>
      <c r="G130" s="1464"/>
    </row>
    <row r="131" spans="1:7" ht="12.5">
      <c r="A131" s="544" t="s">
        <v>475</v>
      </c>
      <c r="B131" s="545">
        <v>100</v>
      </c>
      <c r="C131" s="545">
        <v>6.1710749919914782</v>
      </c>
      <c r="D131" s="545">
        <v>20.221260473704394</v>
      </c>
      <c r="E131" s="545">
        <v>58.967542746854107</v>
      </c>
      <c r="F131" s="1465">
        <v>14.640121787450088</v>
      </c>
      <c r="G131" s="1466"/>
    </row>
    <row r="132" spans="1:7" ht="12.5">
      <c r="A132" s="544" t="s">
        <v>476</v>
      </c>
      <c r="B132" s="545">
        <v>100</v>
      </c>
      <c r="C132" s="545">
        <v>2.8922425311128213</v>
      </c>
      <c r="D132" s="545">
        <v>21.824975942614657</v>
      </c>
      <c r="E132" s="545">
        <v>39.161933370492214</v>
      </c>
      <c r="F132" s="1465">
        <v>36.120848155780315</v>
      </c>
      <c r="G132" s="1466"/>
    </row>
    <row r="133" spans="1:7" ht="12.5">
      <c r="A133" s="544" t="s">
        <v>477</v>
      </c>
      <c r="B133" s="545">
        <v>100</v>
      </c>
      <c r="C133" s="545">
        <v>3.8713678016867363</v>
      </c>
      <c r="D133" s="545">
        <v>32.694459357097493</v>
      </c>
      <c r="E133" s="545">
        <v>43.091759381823138</v>
      </c>
      <c r="F133" s="1465">
        <v>20.326236312428854</v>
      </c>
      <c r="G133" s="1466"/>
    </row>
    <row r="134" spans="1:7" ht="12.5">
      <c r="A134" s="544" t="s">
        <v>478</v>
      </c>
      <c r="B134" s="545">
        <v>100</v>
      </c>
      <c r="C134" s="545">
        <v>9.9763326611726715</v>
      </c>
      <c r="D134" s="545">
        <v>30.81604490888239</v>
      </c>
      <c r="E134" s="545">
        <v>39.668658428228547</v>
      </c>
      <c r="F134" s="1465">
        <v>19.538964001716415</v>
      </c>
      <c r="G134" s="1466"/>
    </row>
    <row r="135" spans="1:7" ht="13" thickBot="1">
      <c r="A135" s="546" t="s">
        <v>479</v>
      </c>
      <c r="B135" s="547">
        <v>100</v>
      </c>
      <c r="C135" s="547">
        <v>10.332959756000919</v>
      </c>
      <c r="D135" s="547">
        <v>19.626142215672711</v>
      </c>
      <c r="E135" s="547">
        <v>42.461079264254792</v>
      </c>
      <c r="F135" s="1461">
        <v>27.579818764071739</v>
      </c>
      <c r="G135" s="1462"/>
    </row>
    <row r="136" spans="1:7" ht="15" thickTop="1"/>
  </sheetData>
  <mergeCells count="46">
    <mergeCell ref="F135:G135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F22:G22"/>
    <mergeCell ref="F23:G23"/>
    <mergeCell ref="A120:G120"/>
    <mergeCell ref="F27:G27"/>
    <mergeCell ref="A121:A123"/>
    <mergeCell ref="B121:B123"/>
    <mergeCell ref="C121:G121"/>
    <mergeCell ref="C122:C123"/>
    <mergeCell ref="D122:E122"/>
    <mergeCell ref="F122:G123"/>
    <mergeCell ref="F28:G28"/>
    <mergeCell ref="F29:G29"/>
    <mergeCell ref="F30:G30"/>
    <mergeCell ref="F31:G31"/>
    <mergeCell ref="F32:G32"/>
    <mergeCell ref="F33:G33"/>
    <mergeCell ref="A19:A21"/>
    <mergeCell ref="B19:B21"/>
    <mergeCell ref="C19:G19"/>
    <mergeCell ref="C20:C21"/>
    <mergeCell ref="D20:E20"/>
    <mergeCell ref="F20:G21"/>
    <mergeCell ref="A1:G1"/>
    <mergeCell ref="A2:A3"/>
    <mergeCell ref="B2:C2"/>
    <mergeCell ref="D2:E2"/>
    <mergeCell ref="A18:G18"/>
    <mergeCell ref="F24:G24"/>
    <mergeCell ref="F25:G25"/>
    <mergeCell ref="B104:C104"/>
    <mergeCell ref="D104:E104"/>
    <mergeCell ref="F26:G26"/>
    <mergeCell ref="A103:G103"/>
    <mergeCell ref="A104:A105"/>
  </mergeCells>
  <hyperlinks>
    <hyperlink ref="C36" location="'Seznam příloh'!A1" display="zpět" xr:uid="{00000000-0004-0000-0800-000000000000}"/>
  </hyperlinks>
  <printOptions horizontalCentered="1"/>
  <pageMargins left="0.27559055118110237" right="0.19685039370078741" top="0.78740157480314965" bottom="0.78740157480314965" header="0.51181102362204722" footer="0.51181102362204722"/>
  <pageSetup paperSize="9" scale="95" orientation="portrait" copies="2" r:id="rId1"/>
  <headerFooter alignWithMargins="0">
    <oddHeader>&amp;R&amp;"Arial,Obyčejné"&amp;10Příloha č. 4b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32</vt:i4>
      </vt:variant>
    </vt:vector>
  </HeadingPairs>
  <TitlesOfParts>
    <vt:vector size="59" baseType="lpstr">
      <vt:lpstr>Košilka A3</vt:lpstr>
      <vt:lpstr>Košilka A4</vt:lpstr>
      <vt:lpstr>Seznam příloh</vt:lpstr>
      <vt:lpstr>Příloha č. 1</vt:lpstr>
      <vt:lpstr>Příloha č. 2</vt:lpstr>
      <vt:lpstr>Příloha č. 3a</vt:lpstr>
      <vt:lpstr>Příloha č. 3b</vt:lpstr>
      <vt:lpstr>Příloha č. 4a</vt:lpstr>
      <vt:lpstr>Příloha č. 4b</vt:lpstr>
      <vt:lpstr>Příloha č. 4c</vt:lpstr>
      <vt:lpstr>Příloha č. 5</vt:lpstr>
      <vt:lpstr>Příloha č. 6</vt:lpstr>
      <vt:lpstr>Příloha č. 7</vt:lpstr>
      <vt:lpstr>Příloha č. 8</vt:lpstr>
      <vt:lpstr>Příloha č. 9</vt:lpstr>
      <vt:lpstr>Příloha č. 10</vt:lpstr>
      <vt:lpstr>Příloha č. 11</vt:lpstr>
      <vt:lpstr>Příloha č. 12</vt:lpstr>
      <vt:lpstr>Příloha č. 13</vt:lpstr>
      <vt:lpstr>Příloha č. 14</vt:lpstr>
      <vt:lpstr>Příloha č. 15</vt:lpstr>
      <vt:lpstr>Příloha č. 16</vt:lpstr>
      <vt:lpstr>Příloha č. 17</vt:lpstr>
      <vt:lpstr>Příloha č. 18</vt:lpstr>
      <vt:lpstr>Příloha č. 19</vt:lpstr>
      <vt:lpstr>Příloha č. 20</vt:lpstr>
      <vt:lpstr>Příloha č. 21</vt:lpstr>
      <vt:lpstr>'Příloha č. 1'!Názvy_tisku</vt:lpstr>
      <vt:lpstr>'Příloha č. 10'!Názvy_tisku</vt:lpstr>
      <vt:lpstr>'Příloha č. 13'!Názvy_tisku</vt:lpstr>
      <vt:lpstr>'Příloha č. 15'!Názvy_tisku</vt:lpstr>
      <vt:lpstr>'Příloha č. 17'!Názvy_tisku</vt:lpstr>
      <vt:lpstr>'Košilka A3'!Oblast_tisku</vt:lpstr>
      <vt:lpstr>'Košilka A4'!Oblast_tisku</vt:lpstr>
      <vt:lpstr>'Příloha č. 1'!Oblast_tisku</vt:lpstr>
      <vt:lpstr>'Příloha č. 10'!Oblast_tisku</vt:lpstr>
      <vt:lpstr>'Příloha č. 11'!Oblast_tisku</vt:lpstr>
      <vt:lpstr>'Příloha č. 12'!Oblast_tisku</vt:lpstr>
      <vt:lpstr>'Příloha č. 13'!Oblast_tisku</vt:lpstr>
      <vt:lpstr>'Příloha č. 14'!Oblast_tisku</vt:lpstr>
      <vt:lpstr>'Příloha č. 15'!Oblast_tisku</vt:lpstr>
      <vt:lpstr>'Příloha č. 16'!Oblast_tisku</vt:lpstr>
      <vt:lpstr>'Příloha č. 17'!Oblast_tisku</vt:lpstr>
      <vt:lpstr>'Příloha č. 18'!Oblast_tisku</vt:lpstr>
      <vt:lpstr>'Příloha č. 19'!Oblast_tisku</vt:lpstr>
      <vt:lpstr>'Příloha č. 2'!Oblast_tisku</vt:lpstr>
      <vt:lpstr>'Příloha č. 20'!Oblast_tisku</vt:lpstr>
      <vt:lpstr>'Příloha č. 21'!Oblast_tisku</vt:lpstr>
      <vt:lpstr>'Příloha č. 3a'!Oblast_tisku</vt:lpstr>
      <vt:lpstr>'Příloha č. 3b'!Oblast_tisku</vt:lpstr>
      <vt:lpstr>'Příloha č. 4a'!Oblast_tisku</vt:lpstr>
      <vt:lpstr>'Příloha č. 4b'!Oblast_tisku</vt:lpstr>
      <vt:lpstr>'Příloha č. 4c'!Oblast_tisku</vt:lpstr>
      <vt:lpstr>'Příloha č. 5'!Oblast_tisku</vt:lpstr>
      <vt:lpstr>'Příloha č. 6'!Oblast_tisku</vt:lpstr>
      <vt:lpstr>'Příloha č. 7'!Oblast_tisku</vt:lpstr>
      <vt:lpstr>'Příloha č. 8'!Oblast_tisku</vt:lpstr>
      <vt:lpstr>'Příloha č. 9'!Oblast_tisku</vt:lpstr>
      <vt:lpstr>'Seznam příloh'!Oblast_tisku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 Eva Ing (MPSV)</dc:creator>
  <cp:lastModifiedBy>Šebestová Lucie Ing. (MPSV)</cp:lastModifiedBy>
  <cp:lastPrinted>2021-06-03T13:29:33Z</cp:lastPrinted>
  <dcterms:created xsi:type="dcterms:W3CDTF">2011-07-22T08:32:52Z</dcterms:created>
  <dcterms:modified xsi:type="dcterms:W3CDTF">2021-06-03T13:30:00Z</dcterms:modified>
</cp:coreProperties>
</file>