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.inneman\Desktop\"/>
    </mc:Choice>
  </mc:AlternateContent>
  <bookViews>
    <workbookView xWindow="29925" yWindow="855" windowWidth="25005" windowHeight="13380"/>
  </bookViews>
  <sheets>
    <sheet name="11_5" sheetId="8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8" l="1"/>
  <c r="J18" i="8" l="1"/>
  <c r="I18" i="8"/>
  <c r="G18" i="8"/>
  <c r="F18" i="8"/>
  <c r="D18" i="8"/>
  <c r="C18" i="8"/>
  <c r="H17" i="8"/>
  <c r="E17" i="8"/>
  <c r="H16" i="8"/>
  <c r="E16" i="8"/>
  <c r="H15" i="8"/>
  <c r="E15" i="8"/>
  <c r="H14" i="8"/>
  <c r="E14" i="8"/>
  <c r="H13" i="8"/>
  <c r="E13" i="8"/>
  <c r="H12" i="8"/>
  <c r="H11" i="8"/>
  <c r="E11" i="8"/>
  <c r="H10" i="8"/>
  <c r="E10" i="8"/>
  <c r="H9" i="8"/>
  <c r="E9" i="8"/>
  <c r="H8" i="8"/>
  <c r="E8" i="8"/>
  <c r="H7" i="8"/>
  <c r="E7" i="8"/>
  <c r="H6" i="8"/>
  <c r="E6" i="8"/>
  <c r="H5" i="8"/>
  <c r="E5" i="8"/>
  <c r="H4" i="8"/>
  <c r="E4" i="8"/>
  <c r="H19" i="8" l="1"/>
  <c r="E19" i="8"/>
  <c r="E18" i="8"/>
  <c r="H18" i="8"/>
</calcChain>
</file>

<file path=xl/sharedStrings.xml><?xml version="1.0" encoding="utf-8"?>
<sst xmlns="http://schemas.openxmlformats.org/spreadsheetml/2006/main" count="28" uniqueCount="28">
  <si>
    <t>Olomouc</t>
  </si>
  <si>
    <t>KrP</t>
  </si>
  <si>
    <t>Karlovy Vary</t>
  </si>
  <si>
    <t>Příbram</t>
  </si>
  <si>
    <t>Zlín</t>
  </si>
  <si>
    <t>Ústi nad Labem</t>
  </si>
  <si>
    <t>Hradec Králové</t>
  </si>
  <si>
    <t>Jihlava</t>
  </si>
  <si>
    <t>České Budějovice</t>
  </si>
  <si>
    <t>Praha</t>
  </si>
  <si>
    <t>Brno</t>
  </si>
  <si>
    <t>Plzeň</t>
  </si>
  <si>
    <t>Liberec</t>
  </si>
  <si>
    <t>Ostrava</t>
  </si>
  <si>
    <t>Pardubice</t>
  </si>
  <si>
    <t>celkem</t>
  </si>
  <si>
    <t>počet unikátních žádostí celkem</t>
  </si>
  <si>
    <t>počet podepsaných dohod</t>
  </si>
  <si>
    <t>počet žádostí o vyúčtování</t>
  </si>
  <si>
    <t>podíl počtu podepsaných dohod k počtu unikátních žádostí</t>
  </si>
  <si>
    <t>Průměr ČR</t>
  </si>
  <si>
    <t>počet podpořených osob</t>
  </si>
  <si>
    <t xml:space="preserve">počet vyplacených žádostí </t>
  </si>
  <si>
    <t>podíl počtu vyplacených vyúčtování k počtu žádostí o vyúčtování</t>
  </si>
  <si>
    <t>Zdroj: krajské pobočky ÚP ČR</t>
  </si>
  <si>
    <t>Zpracoval: Odbor zaměstnanosti ÚP ČR</t>
  </si>
  <si>
    <t>Statistika - CP Antivirus ke dni 11. 5. 2020</t>
  </si>
  <si>
    <t>Vyplaceno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</si>
</sst>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0" fontId="2" fillId="3" borderId="1" xfId="1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4" fillId="0" borderId="1" xfId="1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3" fontId="2" fillId="3" borderId="1" xfId="0" applyNumberFormat="1" applyFont="1" applyFill="1" applyBorder="1"/>
    <xf numFmtId="10" fontId="3" fillId="3" borderId="1" xfId="0" applyNumberFormat="1" applyFont="1" applyFill="1" applyBorder="1" applyAlignment="1">
      <alignment horizontal="center"/>
    </xf>
    <xf numFmtId="3" fontId="4" fillId="0" borderId="1" xfId="0" applyNumberFormat="1" applyFont="1" applyBorder="1"/>
    <xf numFmtId="0" fontId="2" fillId="0" borderId="1" xfId="0" applyFont="1" applyBorder="1" applyAlignment="1">
      <alignment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"/>
  <sheetViews>
    <sheetView tabSelected="1" workbookViewId="0">
      <selection activeCell="J3" sqref="J3"/>
    </sheetView>
  </sheetViews>
  <sheetFormatPr defaultColWidth="9.140625" defaultRowHeight="14.25" x14ac:dyDescent="0.2"/>
  <cols>
    <col min="1" max="1" width="3.28515625" style="2" customWidth="1"/>
    <col min="2" max="2" width="40.5703125" style="2" bestFit="1" customWidth="1"/>
    <col min="3" max="8" width="16.7109375" style="1" customWidth="1"/>
    <col min="9" max="9" width="17.42578125" style="2" customWidth="1"/>
    <col min="10" max="10" width="19" style="2" customWidth="1"/>
    <col min="11" max="16384" width="9.140625" style="2"/>
  </cols>
  <sheetData>
    <row r="1" spans="2:10" x14ac:dyDescent="0.2">
      <c r="B1" s="2" t="s">
        <v>26</v>
      </c>
    </row>
    <row r="3" spans="2:10" ht="71.25" x14ac:dyDescent="0.2">
      <c r="B3" s="23" t="s">
        <v>1</v>
      </c>
      <c r="C3" s="23" t="s">
        <v>16</v>
      </c>
      <c r="D3" s="23" t="s">
        <v>17</v>
      </c>
      <c r="E3" s="23" t="s">
        <v>19</v>
      </c>
      <c r="F3" s="23" t="s">
        <v>18</v>
      </c>
      <c r="G3" s="23" t="s">
        <v>22</v>
      </c>
      <c r="H3" s="23" t="s">
        <v>23</v>
      </c>
      <c r="I3" s="23" t="s">
        <v>21</v>
      </c>
      <c r="J3" s="23" t="s">
        <v>27</v>
      </c>
    </row>
    <row r="4" spans="2:10" ht="15.75" customHeight="1" x14ac:dyDescent="0.2">
      <c r="B4" s="3" t="s">
        <v>0</v>
      </c>
      <c r="C4" s="4">
        <v>2755</v>
      </c>
      <c r="D4" s="3">
        <v>2692</v>
      </c>
      <c r="E4" s="5">
        <f>D4/C4</f>
        <v>0.97713248638838479</v>
      </c>
      <c r="F4" s="3">
        <v>2749</v>
      </c>
      <c r="G4" s="3">
        <v>2564</v>
      </c>
      <c r="H4" s="6">
        <f>G4/F4</f>
        <v>0.93270280101855219</v>
      </c>
      <c r="I4" s="7">
        <v>17328</v>
      </c>
      <c r="J4" s="7">
        <v>136462451</v>
      </c>
    </row>
    <row r="5" spans="2:10" x14ac:dyDescent="0.2">
      <c r="B5" s="3" t="s">
        <v>2</v>
      </c>
      <c r="C5" s="4">
        <v>1360</v>
      </c>
      <c r="D5" s="3">
        <v>1318</v>
      </c>
      <c r="E5" s="5">
        <f t="shared" ref="E5:E18" si="0">D5/C5</f>
        <v>0.96911764705882353</v>
      </c>
      <c r="F5" s="3">
        <v>1423</v>
      </c>
      <c r="G5" s="3">
        <v>1326</v>
      </c>
      <c r="H5" s="6">
        <f t="shared" ref="H5:H18" si="1">G5/F5</f>
        <v>0.93183415319747009</v>
      </c>
      <c r="I5" s="7">
        <v>9243</v>
      </c>
      <c r="J5" s="7">
        <v>69552526</v>
      </c>
    </row>
    <row r="6" spans="2:10" x14ac:dyDescent="0.2">
      <c r="B6" s="3" t="s">
        <v>3</v>
      </c>
      <c r="C6" s="4">
        <v>4501</v>
      </c>
      <c r="D6" s="3">
        <v>4324</v>
      </c>
      <c r="E6" s="5">
        <f t="shared" si="0"/>
        <v>0.96067540546545216</v>
      </c>
      <c r="F6" s="3">
        <v>4148</v>
      </c>
      <c r="G6" s="3">
        <v>3816</v>
      </c>
      <c r="H6" s="6">
        <f t="shared" si="1"/>
        <v>0.91996142719382834</v>
      </c>
      <c r="I6" s="7">
        <v>66976</v>
      </c>
      <c r="J6" s="28">
        <v>560886507</v>
      </c>
    </row>
    <row r="7" spans="2:10" x14ac:dyDescent="0.2">
      <c r="B7" s="3" t="s">
        <v>4</v>
      </c>
      <c r="C7" s="4">
        <v>2636</v>
      </c>
      <c r="D7" s="3">
        <v>2598</v>
      </c>
      <c r="E7" s="5">
        <f t="shared" si="0"/>
        <v>0.98558421851289835</v>
      </c>
      <c r="F7" s="3">
        <v>2476</v>
      </c>
      <c r="G7" s="3">
        <v>2406</v>
      </c>
      <c r="H7" s="6">
        <f t="shared" si="1"/>
        <v>0.97172859450726978</v>
      </c>
      <c r="I7" s="7">
        <v>17830</v>
      </c>
      <c r="J7" s="28">
        <v>141606867</v>
      </c>
    </row>
    <row r="8" spans="2:10" x14ac:dyDescent="0.2">
      <c r="B8" s="3" t="s">
        <v>5</v>
      </c>
      <c r="C8" s="4">
        <v>2463</v>
      </c>
      <c r="D8" s="3">
        <v>2393</v>
      </c>
      <c r="E8" s="5">
        <f t="shared" si="0"/>
        <v>0.97157937474624445</v>
      </c>
      <c r="F8" s="3">
        <v>2548</v>
      </c>
      <c r="G8" s="3">
        <v>2246</v>
      </c>
      <c r="H8" s="6">
        <f t="shared" si="1"/>
        <v>0.88147566718995285</v>
      </c>
      <c r="I8" s="7">
        <v>21560</v>
      </c>
      <c r="J8" s="28">
        <v>105266956</v>
      </c>
    </row>
    <row r="9" spans="2:10" x14ac:dyDescent="0.2">
      <c r="B9" s="3" t="s">
        <v>6</v>
      </c>
      <c r="C9" s="4">
        <v>2133</v>
      </c>
      <c r="D9" s="3">
        <v>2089</v>
      </c>
      <c r="E9" s="5">
        <f t="shared" si="0"/>
        <v>0.97937177684013133</v>
      </c>
      <c r="F9" s="3">
        <v>2070</v>
      </c>
      <c r="G9" s="3">
        <v>1886</v>
      </c>
      <c r="H9" s="6">
        <f t="shared" si="1"/>
        <v>0.91111111111111109</v>
      </c>
      <c r="I9" s="7">
        <v>13203</v>
      </c>
      <c r="J9" s="7">
        <v>98713639</v>
      </c>
    </row>
    <row r="10" spans="2:10" x14ac:dyDescent="0.2">
      <c r="B10" s="3" t="s">
        <v>7</v>
      </c>
      <c r="C10" s="4">
        <v>1698</v>
      </c>
      <c r="D10" s="3">
        <v>1633</v>
      </c>
      <c r="E10" s="5">
        <f t="shared" si="0"/>
        <v>0.96171967020023552</v>
      </c>
      <c r="F10" s="3">
        <v>1482</v>
      </c>
      <c r="G10" s="3">
        <v>1405</v>
      </c>
      <c r="H10" s="6">
        <f t="shared" si="1"/>
        <v>0.94804318488529016</v>
      </c>
      <c r="I10" s="7">
        <v>11255</v>
      </c>
      <c r="J10" s="7">
        <v>76673658</v>
      </c>
    </row>
    <row r="11" spans="2:10" x14ac:dyDescent="0.2">
      <c r="B11" s="3" t="s">
        <v>8</v>
      </c>
      <c r="C11" s="4">
        <v>2559</v>
      </c>
      <c r="D11" s="3">
        <v>2514</v>
      </c>
      <c r="E11" s="5">
        <f t="shared" si="0"/>
        <v>0.98241500586166475</v>
      </c>
      <c r="F11" s="3">
        <v>2433</v>
      </c>
      <c r="G11" s="3">
        <v>2293</v>
      </c>
      <c r="H11" s="6">
        <f t="shared" si="1"/>
        <v>0.9424578709412248</v>
      </c>
      <c r="I11" s="7">
        <v>16230</v>
      </c>
      <c r="J11" s="28">
        <v>103396623</v>
      </c>
    </row>
    <row r="12" spans="2:10" s="22" customFormat="1" x14ac:dyDescent="0.2">
      <c r="B12" s="19" t="s">
        <v>9</v>
      </c>
      <c r="C12" s="18">
        <v>12985</v>
      </c>
      <c r="D12" s="18">
        <v>11895</v>
      </c>
      <c r="E12" s="20">
        <f t="shared" si="0"/>
        <v>0.91605698883326914</v>
      </c>
      <c r="F12" s="19">
        <v>12523</v>
      </c>
      <c r="G12" s="18">
        <v>5918</v>
      </c>
      <c r="H12" s="21">
        <f t="shared" si="1"/>
        <v>0.47257047033458438</v>
      </c>
      <c r="I12" s="27">
        <v>52847</v>
      </c>
      <c r="J12" s="7">
        <v>225005419</v>
      </c>
    </row>
    <row r="13" spans="2:10" x14ac:dyDescent="0.2">
      <c r="B13" s="3" t="s">
        <v>10</v>
      </c>
      <c r="C13" s="4">
        <v>6053</v>
      </c>
      <c r="D13" s="3">
        <v>5791</v>
      </c>
      <c r="E13" s="5">
        <f t="shared" si="0"/>
        <v>0.95671567817611103</v>
      </c>
      <c r="F13" s="3">
        <v>5461</v>
      </c>
      <c r="G13" s="3">
        <v>5091</v>
      </c>
      <c r="H13" s="6">
        <f t="shared" si="1"/>
        <v>0.9322468412378685</v>
      </c>
      <c r="I13" s="7">
        <v>30591</v>
      </c>
      <c r="J13" s="28">
        <v>260861263</v>
      </c>
    </row>
    <row r="14" spans="2:10" x14ac:dyDescent="0.2">
      <c r="B14" s="3" t="s">
        <v>11</v>
      </c>
      <c r="C14" s="4">
        <v>2150</v>
      </c>
      <c r="D14" s="3">
        <v>2084</v>
      </c>
      <c r="E14" s="5">
        <f t="shared" si="0"/>
        <v>0.9693023255813954</v>
      </c>
      <c r="F14" s="3">
        <v>1901</v>
      </c>
      <c r="G14" s="3">
        <v>1712</v>
      </c>
      <c r="H14" s="6">
        <f t="shared" si="1"/>
        <v>0.90057864281956868</v>
      </c>
      <c r="I14" s="7">
        <v>17563</v>
      </c>
      <c r="J14" s="7">
        <v>126635144</v>
      </c>
    </row>
    <row r="15" spans="2:10" x14ac:dyDescent="0.2">
      <c r="B15" s="3" t="s">
        <v>12</v>
      </c>
      <c r="C15" s="4">
        <v>1757</v>
      </c>
      <c r="D15" s="3">
        <v>1697</v>
      </c>
      <c r="E15" s="5">
        <f t="shared" si="0"/>
        <v>0.96585088218554349</v>
      </c>
      <c r="F15" s="3">
        <v>1733</v>
      </c>
      <c r="G15" s="3">
        <v>1548</v>
      </c>
      <c r="H15" s="6">
        <f t="shared" si="1"/>
        <v>0.89324870167339876</v>
      </c>
      <c r="I15" s="7">
        <v>17549</v>
      </c>
      <c r="J15" s="7">
        <v>100412343</v>
      </c>
    </row>
    <row r="16" spans="2:10" x14ac:dyDescent="0.2">
      <c r="B16" s="3" t="s">
        <v>13</v>
      </c>
      <c r="C16" s="4">
        <v>5011</v>
      </c>
      <c r="D16" s="3">
        <v>4843</v>
      </c>
      <c r="E16" s="5">
        <f t="shared" si="0"/>
        <v>0.96647375773298738</v>
      </c>
      <c r="F16" s="3">
        <v>4777</v>
      </c>
      <c r="G16" s="3">
        <v>4289</v>
      </c>
      <c r="H16" s="6">
        <f t="shared" si="1"/>
        <v>0.89784383504291398</v>
      </c>
      <c r="I16" s="7">
        <v>36165</v>
      </c>
      <c r="J16" s="7">
        <v>185848857</v>
      </c>
    </row>
    <row r="17" spans="2:10" x14ac:dyDescent="0.2">
      <c r="B17" s="3" t="s">
        <v>14</v>
      </c>
      <c r="C17" s="4">
        <v>1842</v>
      </c>
      <c r="D17" s="3">
        <v>1802</v>
      </c>
      <c r="E17" s="5">
        <f t="shared" si="0"/>
        <v>0.9782844733984799</v>
      </c>
      <c r="F17" s="3">
        <v>1709</v>
      </c>
      <c r="G17" s="3">
        <v>1658</v>
      </c>
      <c r="H17" s="6">
        <f t="shared" si="1"/>
        <v>0.97015798712697487</v>
      </c>
      <c r="I17" s="7">
        <v>9661</v>
      </c>
      <c r="J17" s="7">
        <v>69278525</v>
      </c>
    </row>
    <row r="18" spans="2:10" ht="15" x14ac:dyDescent="0.25">
      <c r="B18" s="24" t="s">
        <v>15</v>
      </c>
      <c r="C18" s="8">
        <f>SUM(C4:C17)</f>
        <v>49903</v>
      </c>
      <c r="D18" s="9">
        <f t="shared" ref="D18:G18" si="2">SUM(D4:D17)</f>
        <v>47673</v>
      </c>
      <c r="E18" s="10">
        <f t="shared" si="0"/>
        <v>0.95531330781716528</v>
      </c>
      <c r="F18" s="9">
        <f t="shared" si="2"/>
        <v>47433</v>
      </c>
      <c r="G18" s="9">
        <f t="shared" si="2"/>
        <v>38158</v>
      </c>
      <c r="H18" s="11">
        <f t="shared" si="1"/>
        <v>0.80446102924124552</v>
      </c>
      <c r="I18" s="12">
        <f>SUM(I4:I17)</f>
        <v>338001</v>
      </c>
      <c r="J18" s="25">
        <f>SUM(J4:J17)</f>
        <v>2260600778</v>
      </c>
    </row>
    <row r="19" spans="2:10" ht="15" x14ac:dyDescent="0.25">
      <c r="B19" s="24" t="s">
        <v>20</v>
      </c>
      <c r="C19" s="24"/>
      <c r="D19" s="24"/>
      <c r="E19" s="26">
        <f>AVERAGE(E4:E17)</f>
        <v>0.96716283507011591</v>
      </c>
      <c r="F19" s="24"/>
      <c r="G19" s="24"/>
      <c r="H19" s="26">
        <f>AVERAGE(H4:H17)</f>
        <v>0.89328294916285789</v>
      </c>
      <c r="I19" s="12"/>
      <c r="J19" s="12"/>
    </row>
    <row r="20" spans="2:10" x14ac:dyDescent="0.2">
      <c r="B20" s="13" t="s">
        <v>24</v>
      </c>
      <c r="C20" s="14"/>
    </row>
    <row r="21" spans="2:10" x14ac:dyDescent="0.2">
      <c r="B21" s="13" t="s">
        <v>25</v>
      </c>
    </row>
    <row r="25" spans="2:10" x14ac:dyDescent="0.2">
      <c r="C25" s="15"/>
    </row>
    <row r="26" spans="2:10" x14ac:dyDescent="0.2">
      <c r="C26" s="16"/>
    </row>
    <row r="27" spans="2:10" x14ac:dyDescent="0.2">
      <c r="C27" s="16"/>
    </row>
    <row r="28" spans="2:10" x14ac:dyDescent="0.2">
      <c r="C28" s="16"/>
    </row>
    <row r="29" spans="2:10" x14ac:dyDescent="0.2">
      <c r="C29" s="16"/>
    </row>
    <row r="30" spans="2:10" x14ac:dyDescent="0.2">
      <c r="C30" s="16"/>
    </row>
    <row r="31" spans="2:10" x14ac:dyDescent="0.2">
      <c r="C31" s="16"/>
    </row>
    <row r="32" spans="2:10" x14ac:dyDescent="0.2">
      <c r="C32" s="16"/>
    </row>
    <row r="33" spans="3:3" x14ac:dyDescent="0.2">
      <c r="C33" s="15"/>
    </row>
    <row r="34" spans="3:3" x14ac:dyDescent="0.2">
      <c r="C34" s="15"/>
    </row>
    <row r="35" spans="3:3" x14ac:dyDescent="0.2">
      <c r="C35" s="16"/>
    </row>
    <row r="36" spans="3:3" x14ac:dyDescent="0.2">
      <c r="C36" s="16"/>
    </row>
    <row r="37" spans="3:3" x14ac:dyDescent="0.2">
      <c r="C37" s="16"/>
    </row>
    <row r="38" spans="3:3" x14ac:dyDescent="0.2">
      <c r="C38" s="16"/>
    </row>
    <row r="39" spans="3:3" x14ac:dyDescent="0.2">
      <c r="C39" s="15"/>
    </row>
    <row r="40" spans="3:3" x14ac:dyDescent="0.2">
      <c r="C40" s="17"/>
    </row>
    <row r="41" spans="3:3" x14ac:dyDescent="0.2">
      <c r="C41" s="17"/>
    </row>
    <row r="42" spans="3:3" x14ac:dyDescent="0.2">
      <c r="C42" s="17"/>
    </row>
    <row r="43" spans="3:3" x14ac:dyDescent="0.2">
      <c r="C43" s="17"/>
    </row>
    <row r="44" spans="3:3" x14ac:dyDescent="0.2">
      <c r="C44" s="17"/>
    </row>
    <row r="45" spans="3:3" x14ac:dyDescent="0.2">
      <c r="C45" s="17"/>
    </row>
  </sheetData>
  <conditionalFormatting sqref="E4:E17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{96192C51-B881-47A2-94CC-4512F1D68161}</x14:id>
        </ext>
      </extLst>
    </cfRule>
  </conditionalFormatting>
  <conditionalFormatting sqref="H4:H17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{1737F851-F313-4497-9652-7AB1F1256AFA}</x14:id>
        </ext>
      </extLst>
    </cfRule>
  </conditionalFormatting>
  <conditionalFormatting sqref="H4:H17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{1EDD09BA-993B-46D0-B4DE-BA255C294627}</x14:id>
        </ext>
      </extLst>
    </cfRule>
  </conditionalFormatting>
  <pageMargins left="0.7" right="0.7" top="0.78740157499999996" bottom="0.78740157499999996" header="0.3" footer="0.3"/>
  <pageSetup paperSize="9" scale="84" orientation="landscape" horizontalDpi="4294967294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6192C51-B881-47A2-94CC-4512F1D6816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E4:E17</xm:sqref>
        </x14:conditionalFormatting>
        <x14:conditionalFormatting xmlns:xm="http://schemas.microsoft.com/office/excel/2006/main">
          <x14:cfRule type="dataBar" id="{1737F851-F313-4497-9652-7AB1F1256AF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H4:H17</xm:sqref>
        </x14:conditionalFormatting>
        <x14:conditionalFormatting xmlns:xm="http://schemas.microsoft.com/office/excel/2006/main">
          <x14:cfRule type="dataBar" id="{1EDD09BA-993B-46D0-B4DE-BA255C29462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8F359A4D96EA46A19014080193D51E" ma:contentTypeVersion="0" ma:contentTypeDescription="Vytvoří nový dokument" ma:contentTypeScope="" ma:versionID="e3d59a5318e90b9694429f1d19a7f59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3EC404-7C04-4F0D-9578-39D145067DF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D97D0C8-666D-480D-96C4-FE101E9CD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EDAF044-BD20-4888-A393-F64B0D1A75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11_5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Najmon Viktor Mgr. (GUP-AAA)</dc:creator>
  <cp:lastModifiedBy>Inneman David Ing. (MPSV)</cp:lastModifiedBy>
  <cp:lastPrinted>2020-04-23T08:22:25Z</cp:lastPrinted>
  <dcterms:created xsi:type="dcterms:W3CDTF">2020-04-06T15:13:43Z</dcterms:created>
  <dcterms:modified xsi:type="dcterms:W3CDTF">2020-05-12T07:38:25Z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0x010100338F359A4D96EA46A19014080193D51E</vt:lpwstr>
  </property>
</Properties>
</file>