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lav.jerabek\Desktop\"/>
    </mc:Choice>
  </mc:AlternateContent>
  <xr:revisionPtr revIDLastSave="0" documentId="13_ncr:1_{E5F44344-61B3-4BEB-93B6-3A32A4694C2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řehled nákladů EDS" sheetId="6" r:id="rId1"/>
    <sheet name="Sheet1" sheetId="4" state="hidden" r:id="rId2"/>
    <sheet name="List3" sheetId="3" state="hidden" r:id="rId3"/>
  </sheets>
  <externalReferences>
    <externalReference r:id="rId4"/>
  </externalReferences>
  <definedNames>
    <definedName name="_xlnm.Print_Titles" localSheetId="0">'Přehled nákladů EDS'!$2:$3</definedName>
    <definedName name="Progr">List3!$A$26:$A$29</definedName>
    <definedName name="Program">[1]List3!$A$27:$A$31</definedName>
    <definedName name="Rok_fin">List3!$I$2:$I$7</definedName>
    <definedName name="Stav_real">List3!$B$30:$B$34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6" l="1"/>
  <c r="E60" i="6"/>
  <c r="F59" i="6"/>
  <c r="E59" i="6"/>
  <c r="N58" i="6"/>
  <c r="M58" i="6"/>
  <c r="L58" i="6"/>
  <c r="K58" i="6"/>
  <c r="J58" i="6"/>
  <c r="I58" i="6"/>
  <c r="H58" i="6"/>
  <c r="F58" i="6" s="1"/>
  <c r="G58" i="6"/>
  <c r="E58" i="6" s="1"/>
  <c r="E100" i="6"/>
  <c r="D100" i="6" s="1"/>
  <c r="F100" i="6"/>
  <c r="E17" i="6"/>
  <c r="F17" i="6"/>
  <c r="E18" i="6"/>
  <c r="D18" i="6" s="1"/>
  <c r="F18" i="6"/>
  <c r="E19" i="6"/>
  <c r="F19" i="6"/>
  <c r="E20" i="6"/>
  <c r="F20" i="6"/>
  <c r="N117" i="6"/>
  <c r="M117" i="6"/>
  <c r="L117" i="6"/>
  <c r="G117" i="6"/>
  <c r="F116" i="6"/>
  <c r="E116" i="6"/>
  <c r="F115" i="6"/>
  <c r="E115" i="6"/>
  <c r="E113" i="6"/>
  <c r="F106" i="6"/>
  <c r="E106" i="6"/>
  <c r="D106" i="6" s="1"/>
  <c r="F105" i="6"/>
  <c r="E105" i="6"/>
  <c r="F104" i="6"/>
  <c r="E104" i="6"/>
  <c r="F103" i="6"/>
  <c r="E103" i="6"/>
  <c r="F102" i="6"/>
  <c r="E102" i="6"/>
  <c r="F101" i="6"/>
  <c r="E101" i="6"/>
  <c r="A100" i="6"/>
  <c r="F99" i="6"/>
  <c r="E99" i="6"/>
  <c r="A99" i="6"/>
  <c r="N98" i="6"/>
  <c r="M98" i="6"/>
  <c r="L98" i="6"/>
  <c r="K98" i="6"/>
  <c r="J98" i="6"/>
  <c r="I98" i="6"/>
  <c r="H98" i="6"/>
  <c r="G98" i="6"/>
  <c r="F98" i="6"/>
  <c r="B98" i="6"/>
  <c r="A98" i="6"/>
  <c r="F97" i="6"/>
  <c r="E97" i="6"/>
  <c r="F96" i="6"/>
  <c r="E96" i="6"/>
  <c r="F95" i="6"/>
  <c r="E95" i="6"/>
  <c r="D95" i="6" s="1"/>
  <c r="F94" i="6"/>
  <c r="E94" i="6"/>
  <c r="F93" i="6"/>
  <c r="E93" i="6"/>
  <c r="F92" i="6"/>
  <c r="E92" i="6"/>
  <c r="N91" i="6"/>
  <c r="M91" i="6"/>
  <c r="L91" i="6"/>
  <c r="K91" i="6"/>
  <c r="J91" i="6"/>
  <c r="I91" i="6"/>
  <c r="H91" i="6"/>
  <c r="F91" i="6" s="1"/>
  <c r="G91" i="6"/>
  <c r="B91" i="6"/>
  <c r="A91" i="6"/>
  <c r="F90" i="6"/>
  <c r="E90" i="6"/>
  <c r="F89" i="6"/>
  <c r="E89" i="6"/>
  <c r="D89" i="6" s="1"/>
  <c r="F88" i="6"/>
  <c r="E88" i="6"/>
  <c r="F87" i="6"/>
  <c r="E87" i="6"/>
  <c r="N86" i="6"/>
  <c r="M86" i="6"/>
  <c r="L86" i="6"/>
  <c r="K86" i="6"/>
  <c r="J86" i="6"/>
  <c r="I86" i="6"/>
  <c r="H86" i="6"/>
  <c r="G86" i="6"/>
  <c r="E86" i="6" s="1"/>
  <c r="B86" i="6"/>
  <c r="A86" i="6"/>
  <c r="F85" i="6"/>
  <c r="D85" i="6" s="1"/>
  <c r="E85" i="6"/>
  <c r="F84" i="6"/>
  <c r="E84" i="6"/>
  <c r="F83" i="6"/>
  <c r="D83" i="6" s="1"/>
  <c r="E83" i="6"/>
  <c r="F82" i="6"/>
  <c r="E82" i="6"/>
  <c r="N81" i="6"/>
  <c r="M81" i="6"/>
  <c r="L81" i="6"/>
  <c r="K81" i="6"/>
  <c r="J81" i="6"/>
  <c r="I81" i="6"/>
  <c r="H81" i="6"/>
  <c r="G81" i="6"/>
  <c r="E81" i="6" s="1"/>
  <c r="F81" i="6"/>
  <c r="B81" i="6"/>
  <c r="A81" i="6"/>
  <c r="F80" i="6"/>
  <c r="E80" i="6"/>
  <c r="D80" i="6" s="1"/>
  <c r="F79" i="6"/>
  <c r="E79" i="6"/>
  <c r="F78" i="6"/>
  <c r="E78" i="6"/>
  <c r="F77" i="6"/>
  <c r="E77" i="6"/>
  <c r="D77" i="6" s="1"/>
  <c r="N76" i="6"/>
  <c r="M76" i="6"/>
  <c r="L76" i="6"/>
  <c r="K76" i="6"/>
  <c r="J76" i="6"/>
  <c r="I76" i="6"/>
  <c r="H76" i="6"/>
  <c r="F76" i="6" s="1"/>
  <c r="G76" i="6"/>
  <c r="B76" i="6"/>
  <c r="A76" i="6"/>
  <c r="F75" i="6"/>
  <c r="E75" i="6"/>
  <c r="D75" i="6" s="1"/>
  <c r="F74" i="6"/>
  <c r="E74" i="6"/>
  <c r="D74" i="6" s="1"/>
  <c r="N73" i="6"/>
  <c r="M73" i="6"/>
  <c r="L73" i="6"/>
  <c r="K73" i="6"/>
  <c r="J73" i="6"/>
  <c r="I73" i="6"/>
  <c r="H73" i="6"/>
  <c r="F73" i="6" s="1"/>
  <c r="G73" i="6"/>
  <c r="B73" i="6"/>
  <c r="A73" i="6"/>
  <c r="F72" i="6"/>
  <c r="E72" i="6"/>
  <c r="F71" i="6"/>
  <c r="E71" i="6"/>
  <c r="F70" i="6"/>
  <c r="E70" i="6"/>
  <c r="F69" i="6"/>
  <c r="E69" i="6"/>
  <c r="F68" i="6"/>
  <c r="E68" i="6"/>
  <c r="D68" i="6" s="1"/>
  <c r="F67" i="6"/>
  <c r="E67" i="6"/>
  <c r="F66" i="6"/>
  <c r="E66" i="6"/>
  <c r="F65" i="6"/>
  <c r="E65" i="6"/>
  <c r="N64" i="6"/>
  <c r="M64" i="6"/>
  <c r="L64" i="6"/>
  <c r="K64" i="6"/>
  <c r="J64" i="6"/>
  <c r="I64" i="6"/>
  <c r="H64" i="6"/>
  <c r="G64" i="6"/>
  <c r="B64" i="6"/>
  <c r="A64" i="6"/>
  <c r="F63" i="6"/>
  <c r="E63" i="6"/>
  <c r="D63" i="6"/>
  <c r="F62" i="6"/>
  <c r="E62" i="6"/>
  <c r="D62" i="6" s="1"/>
  <c r="N61" i="6"/>
  <c r="M61" i="6"/>
  <c r="L61" i="6"/>
  <c r="K61" i="6"/>
  <c r="J61" i="6"/>
  <c r="I61" i="6"/>
  <c r="H61" i="6"/>
  <c r="G61" i="6"/>
  <c r="F61" i="6"/>
  <c r="B61" i="6"/>
  <c r="A61" i="6"/>
  <c r="F57" i="6"/>
  <c r="E57" i="6"/>
  <c r="F56" i="6"/>
  <c r="D56" i="6" s="1"/>
  <c r="E56" i="6"/>
  <c r="F55" i="6"/>
  <c r="E55" i="6"/>
  <c r="F54" i="6"/>
  <c r="D54" i="6" s="1"/>
  <c r="E54" i="6"/>
  <c r="F53" i="6"/>
  <c r="E53" i="6"/>
  <c r="F52" i="6"/>
  <c r="E52" i="6"/>
  <c r="F51" i="6"/>
  <c r="E51" i="6"/>
  <c r="E50" i="6"/>
  <c r="F50" i="6"/>
  <c r="N49" i="6"/>
  <c r="M49" i="6"/>
  <c r="L49" i="6"/>
  <c r="K49" i="6"/>
  <c r="J49" i="6"/>
  <c r="I49" i="6"/>
  <c r="H49" i="6"/>
  <c r="G49" i="6"/>
  <c r="B49" i="6"/>
  <c r="A49" i="6"/>
  <c r="F48" i="6"/>
  <c r="E48" i="6"/>
  <c r="F47" i="6"/>
  <c r="E47" i="6"/>
  <c r="N46" i="6"/>
  <c r="M46" i="6"/>
  <c r="L46" i="6"/>
  <c r="K46" i="6"/>
  <c r="J46" i="6"/>
  <c r="I46" i="6"/>
  <c r="H46" i="6"/>
  <c r="F46" i="6" s="1"/>
  <c r="G46" i="6"/>
  <c r="B46" i="6"/>
  <c r="A46" i="6"/>
  <c r="F45" i="6"/>
  <c r="E45" i="6"/>
  <c r="F44" i="6"/>
  <c r="E44" i="6"/>
  <c r="F43" i="6"/>
  <c r="E43" i="6"/>
  <c r="F42" i="6"/>
  <c r="E42" i="6"/>
  <c r="N41" i="6"/>
  <c r="M41" i="6"/>
  <c r="L41" i="6"/>
  <c r="K41" i="6"/>
  <c r="J41" i="6"/>
  <c r="I41" i="6"/>
  <c r="H41" i="6"/>
  <c r="G41" i="6"/>
  <c r="F41" i="6"/>
  <c r="B41" i="6"/>
  <c r="A41" i="6"/>
  <c r="F40" i="6"/>
  <c r="E40" i="6"/>
  <c r="F39" i="6"/>
  <c r="E39" i="6"/>
  <c r="N38" i="6"/>
  <c r="M38" i="6"/>
  <c r="M108" i="6" s="1"/>
  <c r="M110" i="6" s="1"/>
  <c r="L38" i="6"/>
  <c r="K38" i="6"/>
  <c r="K108" i="6" s="1"/>
  <c r="K110" i="6" s="1"/>
  <c r="J38" i="6"/>
  <c r="I38" i="6"/>
  <c r="I108" i="6" s="1"/>
  <c r="I110" i="6" s="1"/>
  <c r="H38" i="6"/>
  <c r="F38" i="6" s="1"/>
  <c r="G38" i="6"/>
  <c r="E38" i="6" s="1"/>
  <c r="B38" i="6"/>
  <c r="A38" i="6"/>
  <c r="F37" i="6"/>
  <c r="E37" i="6"/>
  <c r="D37" i="6" s="1"/>
  <c r="F36" i="6"/>
  <c r="E36" i="6"/>
  <c r="F35" i="6"/>
  <c r="E35" i="6"/>
  <c r="D35" i="6" s="1"/>
  <c r="N34" i="6"/>
  <c r="M34" i="6"/>
  <c r="L34" i="6"/>
  <c r="K34" i="6"/>
  <c r="J34" i="6"/>
  <c r="I34" i="6"/>
  <c r="H34" i="6"/>
  <c r="G34" i="6"/>
  <c r="F34" i="6"/>
  <c r="B34" i="6"/>
  <c r="A34" i="6"/>
  <c r="F33" i="6"/>
  <c r="E33" i="6"/>
  <c r="F32" i="6"/>
  <c r="E32" i="6"/>
  <c r="N31" i="6"/>
  <c r="M31" i="6"/>
  <c r="L31" i="6"/>
  <c r="K31" i="6"/>
  <c r="J31" i="6"/>
  <c r="I31" i="6"/>
  <c r="H31" i="6"/>
  <c r="F31" i="6" s="1"/>
  <c r="G31" i="6"/>
  <c r="B31" i="6"/>
  <c r="A31" i="6"/>
  <c r="F30" i="6"/>
  <c r="D30" i="6" s="1"/>
  <c r="E30" i="6"/>
  <c r="F29" i="6"/>
  <c r="E29" i="6"/>
  <c r="F28" i="6"/>
  <c r="E28" i="6"/>
  <c r="F27" i="6"/>
  <c r="E27" i="6"/>
  <c r="F26" i="6"/>
  <c r="E26" i="6"/>
  <c r="E25" i="6"/>
  <c r="F25" i="6"/>
  <c r="N24" i="6"/>
  <c r="M24" i="6"/>
  <c r="L24" i="6"/>
  <c r="K24" i="6"/>
  <c r="J24" i="6"/>
  <c r="I24" i="6"/>
  <c r="H24" i="6"/>
  <c r="F24" i="6" s="1"/>
  <c r="G24" i="6"/>
  <c r="E24" i="6" s="1"/>
  <c r="B24" i="6"/>
  <c r="A24" i="6"/>
  <c r="F23" i="6"/>
  <c r="E23" i="6"/>
  <c r="F22" i="6"/>
  <c r="E22" i="6"/>
  <c r="E21" i="6" s="1"/>
  <c r="N21" i="6"/>
  <c r="M21" i="6"/>
  <c r="L21" i="6"/>
  <c r="K21" i="6"/>
  <c r="J21" i="6"/>
  <c r="I21" i="6"/>
  <c r="H21" i="6"/>
  <c r="G21" i="6"/>
  <c r="B21" i="6"/>
  <c r="A21" i="6"/>
  <c r="F16" i="6"/>
  <c r="E16" i="6"/>
  <c r="N15" i="6"/>
  <c r="M15" i="6"/>
  <c r="L15" i="6"/>
  <c r="K15" i="6"/>
  <c r="J15" i="6"/>
  <c r="I15" i="6"/>
  <c r="H15" i="6"/>
  <c r="F15" i="6" s="1"/>
  <c r="G15" i="6"/>
  <c r="E15" i="6" s="1"/>
  <c r="B15" i="6"/>
  <c r="A15" i="6"/>
  <c r="F14" i="6"/>
  <c r="D14" i="6" s="1"/>
  <c r="E14" i="6"/>
  <c r="F13" i="6"/>
  <c r="E13" i="6"/>
  <c r="N12" i="6"/>
  <c r="M12" i="6"/>
  <c r="L12" i="6"/>
  <c r="K12" i="6"/>
  <c r="J12" i="6"/>
  <c r="I12" i="6"/>
  <c r="H12" i="6"/>
  <c r="F12" i="6" s="1"/>
  <c r="G12" i="6"/>
  <c r="E12" i="6" s="1"/>
  <c r="B12" i="6"/>
  <c r="A12" i="6"/>
  <c r="F11" i="6"/>
  <c r="E11" i="6"/>
  <c r="F10" i="6"/>
  <c r="E10" i="6"/>
  <c r="F9" i="6"/>
  <c r="E9" i="6"/>
  <c r="F8" i="6"/>
  <c r="E8" i="6"/>
  <c r="N7" i="6"/>
  <c r="N109" i="6" s="1"/>
  <c r="M7" i="6"/>
  <c r="M109" i="6" s="1"/>
  <c r="L7" i="6"/>
  <c r="L109" i="6" s="1"/>
  <c r="K7" i="6"/>
  <c r="K109" i="6" s="1"/>
  <c r="J7" i="6"/>
  <c r="J109" i="6" s="1"/>
  <c r="I7" i="6"/>
  <c r="I109" i="6" s="1"/>
  <c r="H7" i="6"/>
  <c r="H109" i="6" s="1"/>
  <c r="G7" i="6"/>
  <c r="G109" i="6" s="1"/>
  <c r="B7" i="6"/>
  <c r="A7" i="6"/>
  <c r="F6" i="6"/>
  <c r="E6" i="6"/>
  <c r="F5" i="6"/>
  <c r="E5" i="6"/>
  <c r="N4" i="6"/>
  <c r="N108" i="6" s="1"/>
  <c r="N110" i="6" s="1"/>
  <c r="M4" i="6"/>
  <c r="L4" i="6"/>
  <c r="L108" i="6" s="1"/>
  <c r="K4" i="6"/>
  <c r="J4" i="6"/>
  <c r="J108" i="6" s="1"/>
  <c r="J110" i="6" s="1"/>
  <c r="I4" i="6"/>
  <c r="H4" i="6"/>
  <c r="H108" i="6" s="1"/>
  <c r="G4" i="6"/>
  <c r="B4" i="6"/>
  <c r="A4" i="6"/>
  <c r="I2" i="6"/>
  <c r="K2" i="6" s="1"/>
  <c r="M2" i="6" s="1"/>
  <c r="H110" i="6" l="1"/>
  <c r="L110" i="6"/>
  <c r="D5" i="6"/>
  <c r="D10" i="6"/>
  <c r="D28" i="6"/>
  <c r="E31" i="6"/>
  <c r="D33" i="6"/>
  <c r="D36" i="6"/>
  <c r="E41" i="6"/>
  <c r="D65" i="6"/>
  <c r="D66" i="6"/>
  <c r="D71" i="6"/>
  <c r="D72" i="6"/>
  <c r="D79" i="6"/>
  <c r="D82" i="6"/>
  <c r="D102" i="6"/>
  <c r="D116" i="6"/>
  <c r="D58" i="6"/>
  <c r="D60" i="6"/>
  <c r="D31" i="6"/>
  <c r="G108" i="6"/>
  <c r="F4" i="6"/>
  <c r="F7" i="6"/>
  <c r="D22" i="6"/>
  <c r="E34" i="6"/>
  <c r="D34" i="6" s="1"/>
  <c r="E46" i="6"/>
  <c r="E49" i="6"/>
  <c r="D57" i="6"/>
  <c r="E61" i="6"/>
  <c r="D61" i="6" s="1"/>
  <c r="E64" i="6"/>
  <c r="D70" i="6"/>
  <c r="D78" i="6"/>
  <c r="D84" i="6"/>
  <c r="F86" i="6"/>
  <c r="D86" i="6" s="1"/>
  <c r="D87" i="6"/>
  <c r="D23" i="6"/>
  <c r="J117" i="6"/>
  <c r="J119" i="6" s="1"/>
  <c r="N119" i="6"/>
  <c r="F49" i="6"/>
  <c r="F64" i="6"/>
  <c r="E73" i="6"/>
  <c r="D73" i="6" s="1"/>
  <c r="E76" i="6"/>
  <c r="D76" i="6" s="1"/>
  <c r="D88" i="6"/>
  <c r="D93" i="6"/>
  <c r="E98" i="6"/>
  <c r="D12" i="6"/>
  <c r="D38" i="6"/>
  <c r="D53" i="6"/>
  <c r="D69" i="6"/>
  <c r="D81" i="6"/>
  <c r="D90" i="6"/>
  <c r="E91" i="6"/>
  <c r="D91" i="6" s="1"/>
  <c r="D92" i="6"/>
  <c r="D94" i="6"/>
  <c r="D96" i="6"/>
  <c r="D99" i="6"/>
  <c r="D101" i="6"/>
  <c r="D59" i="6"/>
  <c r="D27" i="6"/>
  <c r="D29" i="6"/>
  <c r="D32" i="6"/>
  <c r="D39" i="6"/>
  <c r="D44" i="6"/>
  <c r="D48" i="6"/>
  <c r="D52" i="6"/>
  <c r="D19" i="6"/>
  <c r="E4" i="6"/>
  <c r="D9" i="6"/>
  <c r="D11" i="6"/>
  <c r="D43" i="6"/>
  <c r="D45" i="6"/>
  <c r="D47" i="6"/>
  <c r="D51" i="6"/>
  <c r="D8" i="6"/>
  <c r="D13" i="6"/>
  <c r="G110" i="6"/>
  <c r="G119" i="6" s="1"/>
  <c r="D6" i="6"/>
  <c r="D4" i="6" s="1"/>
  <c r="D104" i="6"/>
  <c r="D20" i="6"/>
  <c r="D26" i="6"/>
  <c r="D40" i="6"/>
  <c r="D97" i="6"/>
  <c r="D98" i="6"/>
  <c r="D17" i="6"/>
  <c r="D16" i="6"/>
  <c r="D24" i="6"/>
  <c r="D42" i="6"/>
  <c r="D15" i="6"/>
  <c r="D41" i="6"/>
  <c r="D55" i="6"/>
  <c r="D67" i="6"/>
  <c r="D103" i="6"/>
  <c r="D105" i="6"/>
  <c r="D115" i="6"/>
  <c r="D49" i="6"/>
  <c r="D50" i="6"/>
  <c r="K117" i="6"/>
  <c r="D25" i="6"/>
  <c r="M119" i="6"/>
  <c r="D46" i="6"/>
  <c r="D113" i="6"/>
  <c r="F21" i="6"/>
  <c r="E7" i="6"/>
  <c r="D21" i="6" l="1"/>
  <c r="F108" i="6"/>
  <c r="F110" i="6" s="1"/>
  <c r="F109" i="6"/>
  <c r="E108" i="6"/>
  <c r="L119" i="6"/>
  <c r="D108" i="6"/>
  <c r="D64" i="6"/>
  <c r="E114" i="6"/>
  <c r="E117" i="6" s="1"/>
  <c r="I117" i="6"/>
  <c r="K119" i="6"/>
  <c r="E109" i="6"/>
  <c r="E110" i="6" s="1"/>
  <c r="D7" i="6"/>
  <c r="D109" i="6" s="1"/>
  <c r="D110" i="6" l="1"/>
  <c r="E119" i="6"/>
  <c r="I119" i="6"/>
  <c r="F114" i="6"/>
  <c r="H117" i="6"/>
  <c r="H119" i="6" s="1"/>
  <c r="F117" i="6" l="1"/>
  <c r="F119" i="6" s="1"/>
  <c r="D114" i="6"/>
  <c r="D117" i="6" s="1"/>
  <c r="D119" i="6" s="1"/>
  <c r="J46" i="4" l="1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s="1"/>
  <c r="F2" i="4" l="1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Žďárský Zdeněk Ing. (MPSV)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<sst xmlns="http://schemas.openxmlformats.org/spreadsheetml/2006/main" count="135" uniqueCount="91">
  <si>
    <t>Projektová dokumentace</t>
  </si>
  <si>
    <t>Autorský dozor</t>
  </si>
  <si>
    <t>Vlastní zdroje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</si>
  <si>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</si>
  <si>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</si>
  <si>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</si>
  <si>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</si>
  <si>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</si>
  <si>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</si>
  <si>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</si>
  <si>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</si>
  <si>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</si>
  <si>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</si>
  <si>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</si>
  <si>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</si>
  <si>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</si>
  <si>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</si>
  <si>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</si>
  <si>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</si>
  <si>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</si>
  <si>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</si>
  <si>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</si>
  <si>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</si>
  <si>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</si>
  <si>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</si>
  <si>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</si>
  <si>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</si>
  <si>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</si>
  <si>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</si>
  <si>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</si>
  <si>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</si>
  <si>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</si>
  <si>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</si>
  <si>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</si>
  <si>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</si>
  <si>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</si>
  <si>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</si>
  <si>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</si>
  <si>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</si>
  <si>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</si>
  <si>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</si>
  <si>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</si>
  <si>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</si>
  <si>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</si>
  <si>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</si>
  <si>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</si>
  <si>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</si>
  <si>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</si>
  <si>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</si>
  <si>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</si>
  <si>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</si>
  <si>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</si>
  <si>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</si>
  <si>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</si>
  <si>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</si>
  <si>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</si>
  <si>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</si>
  <si>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</si>
  <si>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PŘEHLED NÁKLADŮ PROJEKTU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</si>
  <si>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</si>
  <si>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</si>
  <si>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</si>
  <si>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</si>
  <si>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</si>
  <si>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</si>
  <si>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</si>
  <si>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</si>
  <si>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</si>
  <si>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</si>
  <si>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</si>
  <si>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</si>
  <si>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DOTACE ZE STÁTNÍHO ROZPOČTU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</si>
  <si>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</si>
  <si>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</si>
  <si>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</si>
  <si>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</si>
  <si>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</si>
  <si>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</si>
  <si>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013D31100</t>
  </si>
  <si>
    <t>013D31200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</si>
  <si>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</si>
  <si>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</si>
  <si>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</si>
  <si>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</si>
  <si>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</si>
  <si>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</si>
  <si>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</si>
  <si>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</si>
  <si>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správní poplatky</t>
  </si>
  <si>
    <t xml:space="preserve">Smlouva dosud neuzavřena </t>
  </si>
  <si>
    <t>Náklady na dodávky energií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</si>
</sst>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3" fillId="0" borderId="0">
      <alignment vertical="top"/>
    </xf>
  </cellStyleXfs>
  <cellXfs count="148">
    <xf numFmtId="0" fontId="0" fillId="0" borderId="0" xfId="0"/>
    <xf numFmtId="0" fontId="4" fillId="0" borderId="7" xfId="1" applyNumberFormat="1" applyFont="1" applyBorder="1" applyAlignment="1">
      <alignment horizontal="center" vertical="top"/>
    </xf>
    <xf numFmtId="0" fontId="4" fillId="0" borderId="8" xfId="1" applyNumberFormat="1" applyFont="1" applyBorder="1" applyAlignment="1">
      <alignment horizontal="center" vertical="top"/>
    </xf>
    <xf numFmtId="0" fontId="4" fillId="0" borderId="9" xfId="1" applyFont="1" applyBorder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0" fontId="4" fillId="0" borderId="12" xfId="1" applyNumberFormat="1" applyFont="1" applyBorder="1" applyAlignment="1">
      <alignment vertical="top"/>
    </xf>
    <xf numFmtId="0" fontId="4" fillId="0" borderId="13" xfId="1" applyNumberFormat="1" applyFont="1" applyBorder="1" applyAlignment="1">
      <alignment vertical="top"/>
    </xf>
    <xf numFmtId="0" fontId="4" fillId="0" borderId="11" xfId="1" applyNumberFormat="1" applyFont="1" applyBorder="1" applyAlignment="1">
      <alignment vertical="top"/>
    </xf>
    <xf numFmtId="4" fontId="0" fillId="0" borderId="0" xfId="0" applyNumberFormat="1"/>
    <xf numFmtId="0" fontId="4" fillId="0" borderId="10" xfId="1" applyFont="1" applyBorder="1" applyAlignment="1">
      <alignment horizontal="left" vertical="top"/>
    </xf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7" fillId="0" borderId="1" xfId="0" applyNumberFormat="1" applyFont="1" applyBorder="1"/>
    <xf numFmtId="0" fontId="4" fillId="0" borderId="16" xfId="1" applyNumberFormat="1" applyFont="1" applyFill="1" applyBorder="1" applyAlignment="1">
      <alignment horizontal="center" vertical="top"/>
    </xf>
    <xf numFmtId="0" fontId="4" fillId="0" borderId="16" xfId="1" quotePrefix="1" applyNumberFormat="1" applyFont="1" applyFill="1" applyBorder="1" applyAlignment="1">
      <alignment horizontal="left" vertical="top"/>
    </xf>
    <xf numFmtId="0" fontId="4" fillId="0" borderId="16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1" xfId="0" applyFont="1" applyBorder="1" applyProtection="1"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4" fontId="2" fillId="3" borderId="1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4" fontId="1" fillId="3" borderId="1" xfId="0" applyNumberFormat="1" applyFont="1" applyFill="1" applyBorder="1" applyProtection="1">
      <protection hidden="1"/>
    </xf>
    <xf numFmtId="4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hidden="1"/>
    </xf>
    <xf numFmtId="4" fontId="1" fillId="0" borderId="0" xfId="0" applyNumberFormat="1" applyFont="1" applyProtection="1">
      <protection locked="0" hidden="1"/>
    </xf>
    <xf numFmtId="4" fontId="2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locked="0"/>
    </xf>
    <xf numFmtId="0" fontId="1" fillId="0" borderId="1" xfId="0" applyFont="1" applyFill="1" applyBorder="1" applyProtection="1">
      <protection hidden="1"/>
    </xf>
    <xf numFmtId="4" fontId="1" fillId="0" borderId="1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locked="0" hidden="1"/>
    </xf>
    <xf numFmtId="4" fontId="1" fillId="2" borderId="1" xfId="0" applyNumberFormat="1" applyFont="1" applyFill="1" applyBorder="1" applyProtection="1">
      <protection locked="0" hidden="1"/>
    </xf>
    <xf numFmtId="4" fontId="1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4" fontId="1" fillId="0" borderId="1" xfId="0" applyNumberFormat="1" applyFont="1" applyBorder="1" applyAlignment="1" applyProtection="1">
      <alignment vertical="center" wrapText="1"/>
      <protection locked="0"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Border="1" applyAlignment="1" applyProtection="1">
      <alignment vertical="center"/>
      <protection locked="0" hidden="1"/>
    </xf>
    <xf numFmtId="0" fontId="1" fillId="3" borderId="0" xfId="0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4" fontId="2" fillId="3" borderId="5" xfId="0" applyNumberFormat="1" applyFont="1" applyFill="1" applyBorder="1" applyProtection="1">
      <protection hidden="1"/>
    </xf>
    <xf numFmtId="4" fontId="2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locked="0"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Protection="1">
      <protection hidden="1"/>
    </xf>
    <xf numFmtId="4" fontId="1" fillId="3" borderId="3" xfId="0" applyNumberFormat="1" applyFont="1" applyFill="1" applyBorder="1" applyProtection="1">
      <protection hidden="1"/>
    </xf>
    <xf numFmtId="4" fontId="1" fillId="2" borderId="3" xfId="0" applyNumberFormat="1" applyFont="1" applyFill="1" applyBorder="1" applyProtection="1">
      <protection hidden="1"/>
    </xf>
    <xf numFmtId="4" fontId="2" fillId="3" borderId="23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1" fillId="2" borderId="26" xfId="0" applyNumberFormat="1" applyFont="1" applyFill="1" applyBorder="1" applyProtection="1">
      <protection hidden="1"/>
    </xf>
    <xf numFmtId="0" fontId="1" fillId="2" borderId="28" xfId="0" applyFont="1" applyFill="1" applyBorder="1" applyProtection="1">
      <protection locked="0"/>
    </xf>
    <xf numFmtId="0" fontId="1" fillId="2" borderId="28" xfId="0" applyFont="1" applyFill="1" applyBorder="1" applyProtection="1">
      <protection hidden="1"/>
    </xf>
    <xf numFmtId="4" fontId="1" fillId="3" borderId="28" xfId="0" applyNumberFormat="1" applyFont="1" applyFill="1" applyBorder="1" applyProtection="1"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0" borderId="23" xfId="0" applyNumberFormat="1" applyFont="1" applyBorder="1" applyProtection="1">
      <protection hidden="1"/>
    </xf>
    <xf numFmtId="4" fontId="2" fillId="0" borderId="24" xfId="0" applyNumberFormat="1" applyFont="1" applyBorder="1" applyProtection="1">
      <protection hidden="1"/>
    </xf>
    <xf numFmtId="4" fontId="1" fillId="0" borderId="26" xfId="0" applyNumberFormat="1" applyFont="1" applyBorder="1" applyProtection="1">
      <protection hidden="1"/>
    </xf>
    <xf numFmtId="0" fontId="1" fillId="0" borderId="28" xfId="0" applyFont="1" applyBorder="1" applyProtection="1">
      <protection hidden="1"/>
    </xf>
    <xf numFmtId="4" fontId="1" fillId="0" borderId="28" xfId="0" applyNumberFormat="1" applyFont="1" applyBorder="1" applyProtection="1">
      <protection hidden="1"/>
    </xf>
    <xf numFmtId="4" fontId="1" fillId="0" borderId="29" xfId="0" applyNumberFormat="1" applyFont="1" applyBorder="1" applyProtection="1">
      <protection hidden="1"/>
    </xf>
    <xf numFmtId="4" fontId="1" fillId="2" borderId="31" xfId="0" applyNumberFormat="1" applyFont="1" applyFill="1" applyBorder="1" applyProtection="1">
      <protection hidden="1"/>
    </xf>
    <xf numFmtId="0" fontId="1" fillId="0" borderId="23" xfId="0" applyFont="1" applyBorder="1" applyProtection="1">
      <protection hidden="1"/>
    </xf>
    <xf numFmtId="0" fontId="1" fillId="0" borderId="23" xfId="0" applyFont="1" applyBorder="1" applyProtection="1">
      <protection locked="0" hidden="1"/>
    </xf>
    <xf numFmtId="4" fontId="1" fillId="2" borderId="26" xfId="0" applyNumberFormat="1" applyFont="1" applyFill="1" applyBorder="1" applyProtection="1">
      <protection locked="0" hidden="1"/>
    </xf>
    <xf numFmtId="0" fontId="1" fillId="2" borderId="28" xfId="0" applyFont="1" applyFill="1" applyBorder="1" applyProtection="1">
      <protection locked="0" hidden="1"/>
    </xf>
    <xf numFmtId="4" fontId="1" fillId="2" borderId="28" xfId="0" applyNumberFormat="1" applyFont="1" applyFill="1" applyBorder="1" applyProtection="1">
      <protection locked="0" hidden="1"/>
    </xf>
    <xf numFmtId="4" fontId="1" fillId="2" borderId="29" xfId="0" applyNumberFormat="1" applyFont="1" applyFill="1" applyBorder="1" applyProtection="1">
      <protection locked="0" hidden="1"/>
    </xf>
    <xf numFmtId="0" fontId="1" fillId="2" borderId="3" xfId="0" applyFont="1" applyFill="1" applyBorder="1" applyProtection="1">
      <protection locked="0" hidden="1"/>
    </xf>
    <xf numFmtId="4" fontId="1" fillId="2" borderId="3" xfId="0" applyNumberFormat="1" applyFont="1" applyFill="1" applyBorder="1" applyProtection="1">
      <protection locked="0" hidden="1"/>
    </xf>
    <xf numFmtId="4" fontId="1" fillId="2" borderId="31" xfId="0" applyNumberFormat="1" applyFont="1" applyFill="1" applyBorder="1" applyProtection="1">
      <protection locked="0" hidden="1"/>
    </xf>
    <xf numFmtId="4" fontId="1" fillId="0" borderId="26" xfId="0" applyNumberFormat="1" applyFont="1" applyBorder="1" applyProtection="1">
      <protection locked="0" hidden="1"/>
    </xf>
    <xf numFmtId="0" fontId="1" fillId="0" borderId="28" xfId="0" applyFont="1" applyBorder="1" applyProtection="1">
      <protection locked="0" hidden="1"/>
    </xf>
    <xf numFmtId="4" fontId="1" fillId="0" borderId="28" xfId="0" applyNumberFormat="1" applyFont="1" applyBorder="1" applyProtection="1">
      <protection locked="0" hidden="1"/>
    </xf>
    <xf numFmtId="4" fontId="1" fillId="0" borderId="29" xfId="0" applyNumberFormat="1" applyFont="1" applyBorder="1" applyProtection="1">
      <protection locked="0" hidden="1"/>
    </xf>
    <xf numFmtId="4" fontId="1" fillId="0" borderId="3" xfId="0" applyNumberFormat="1" applyFont="1" applyBorder="1" applyProtection="1">
      <protection locked="0" hidden="1"/>
    </xf>
    <xf numFmtId="4" fontId="1" fillId="0" borderId="31" xfId="0" applyNumberFormat="1" applyFont="1" applyBorder="1" applyProtection="1">
      <protection locked="0" hidden="1"/>
    </xf>
    <xf numFmtId="4" fontId="2" fillId="2" borderId="28" xfId="0" applyNumberFormat="1" applyFont="1" applyFill="1" applyBorder="1" applyProtection="1">
      <protection locked="0" hidden="1"/>
    </xf>
    <xf numFmtId="4" fontId="2" fillId="2" borderId="29" xfId="0" applyNumberFormat="1" applyFont="1" applyFill="1" applyBorder="1" applyProtection="1">
      <protection locked="0" hidden="1"/>
    </xf>
    <xf numFmtId="4" fontId="1" fillId="0" borderId="26" xfId="0" applyNumberFormat="1" applyFont="1" applyBorder="1" applyAlignment="1" applyProtection="1">
      <alignment vertical="center"/>
      <protection locked="0" hidden="1"/>
    </xf>
    <xf numFmtId="0" fontId="2" fillId="0" borderId="20" xfId="0" applyFont="1" applyBorder="1" applyProtection="1">
      <protection hidden="1"/>
    </xf>
    <xf numFmtId="0" fontId="2" fillId="0" borderId="25" xfId="0" applyFont="1" applyBorder="1" applyProtection="1">
      <protection hidden="1"/>
    </xf>
    <xf numFmtId="4" fontId="2" fillId="0" borderId="26" xfId="0" applyNumberFormat="1" applyFont="1" applyBorder="1" applyProtection="1">
      <protection hidden="1"/>
    </xf>
    <xf numFmtId="0" fontId="2" fillId="0" borderId="27" xfId="0" applyFont="1" applyBorder="1" applyProtection="1">
      <protection hidden="1"/>
    </xf>
    <xf numFmtId="4" fontId="2" fillId="3" borderId="28" xfId="0" applyNumberFormat="1" applyFont="1" applyFill="1" applyBorder="1" applyProtection="1">
      <protection hidden="1"/>
    </xf>
    <xf numFmtId="4" fontId="2" fillId="0" borderId="28" xfId="0" applyNumberFormat="1" applyFont="1" applyBorder="1" applyProtection="1">
      <protection hidden="1"/>
    </xf>
    <xf numFmtId="4" fontId="2" fillId="0" borderId="29" xfId="0" applyNumberFormat="1" applyFont="1" applyBorder="1" applyProtection="1">
      <protection hidden="1"/>
    </xf>
    <xf numFmtId="4" fontId="2" fillId="3" borderId="35" xfId="0" applyNumberFormat="1" applyFont="1" applyFill="1" applyBorder="1" applyProtection="1">
      <protection hidden="1"/>
    </xf>
    <xf numFmtId="4" fontId="2" fillId="0" borderId="36" xfId="0" applyNumberFormat="1" applyFont="1" applyBorder="1" applyProtection="1">
      <protection locked="0" hidden="1"/>
    </xf>
    <xf numFmtId="4" fontId="2" fillId="0" borderId="35" xfId="0" applyNumberFormat="1" applyFont="1" applyBorder="1" applyProtection="1">
      <protection locked="0" hidden="1"/>
    </xf>
    <xf numFmtId="4" fontId="2" fillId="0" borderId="37" xfId="0" applyNumberFormat="1" applyFont="1" applyBorder="1" applyProtection="1">
      <protection locked="0" hidden="1"/>
    </xf>
    <xf numFmtId="4" fontId="2" fillId="0" borderId="26" xfId="0" applyNumberFormat="1" applyFont="1" applyBorder="1" applyProtection="1">
      <protection locked="0" hidden="1"/>
    </xf>
    <xf numFmtId="0" fontId="2" fillId="0" borderId="28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2" fillId="0" borderId="6" xfId="0" applyFont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center"/>
      <protection locked="0" hidden="1"/>
    </xf>
    <xf numFmtId="0" fontId="2" fillId="0" borderId="17" xfId="0" applyFont="1" applyBorder="1" applyAlignment="1" applyProtection="1">
      <alignment horizont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left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left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left"/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left"/>
      <protection locked="0" hidden="1"/>
    </xf>
    <xf numFmtId="0" fontId="1" fillId="0" borderId="19" xfId="0" applyFont="1" applyBorder="1" applyAlignment="1" applyProtection="1">
      <alignment horizontal="left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4" fillId="0" borderId="9" xfId="1" applyFont="1" applyBorder="1" applyAlignment="1">
      <alignment horizontal="left" vertical="top"/>
    </xf>
    <xf numFmtId="0" fontId="4" fillId="0" borderId="10" xfId="1" applyFont="1" applyBorder="1" applyAlignment="1">
      <alignment horizontal="left" vertical="top"/>
    </xf>
  </cellXfs>
  <cellStyles count="2">
    <cellStyle name="Normální" xfId="0" builtinId="0"/>
    <cellStyle name="normální_s0516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kce\013310\013D313006801_CHB%20T&#345;eb&#237;&#269;\RoD_zm&#283;na%201\Kopie%20-%20Indikativn&#237;%20rozpo&#269;et%20-%20kontroln&#237;%20p&#345;e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3"/>
      <sheetName val="EDS - Přehled nákladů"/>
      <sheetName val="Rozpad smluv do řádků EDS"/>
    </sheetNames>
    <sheetDataSet>
      <sheetData sheetId="0" refreshError="1"/>
      <sheetData sheetId="1" refreshError="1">
        <row r="2">
          <cell r="A2">
            <v>5010</v>
          </cell>
          <cell r="B2" t="str">
            <v>Náklady dokumentace k registraci akce</v>
          </cell>
        </row>
        <row r="3">
          <cell r="A3">
            <v>6010</v>
          </cell>
          <cell r="B3" t="str">
            <v>Náklady dokumentace k registraci akce</v>
          </cell>
        </row>
        <row r="4">
          <cell r="A4">
            <v>5011</v>
          </cell>
          <cell r="B4" t="str">
            <v xml:space="preserve"> Náklady dokumentace akce</v>
          </cell>
        </row>
        <row r="5">
          <cell r="A5">
            <v>6011</v>
          </cell>
          <cell r="B5" t="str">
            <v>Náklady dokumentace akce</v>
          </cell>
        </row>
        <row r="6">
          <cell r="A6">
            <v>5012</v>
          </cell>
          <cell r="B6" t="str">
            <v xml:space="preserve"> Náklady řízení přípravy a realizace akce</v>
          </cell>
        </row>
        <row r="7">
          <cell r="A7">
            <v>6012</v>
          </cell>
          <cell r="B7" t="str">
            <v>Náklady řízení přípravy a realizace akce</v>
          </cell>
        </row>
        <row r="8">
          <cell r="A8">
            <v>5014</v>
          </cell>
          <cell r="B8" t="str">
            <v>Náklady inženýrské činnosti projektu</v>
          </cell>
        </row>
        <row r="9">
          <cell r="A9">
            <v>6014</v>
          </cell>
          <cell r="B9" t="str">
            <v>Náklady inženýrské činnosti projektu</v>
          </cell>
        </row>
        <row r="10">
          <cell r="A10">
            <v>5019</v>
          </cell>
          <cell r="B10" t="str">
            <v xml:space="preserve"> Jiné náklady přípravy a zabezpečení akce</v>
          </cell>
        </row>
        <row r="11">
          <cell r="A11">
            <v>6019</v>
          </cell>
          <cell r="B11" t="str">
            <v>Jiné náklady přípravy a zabezpečení akce</v>
          </cell>
        </row>
        <row r="13">
          <cell r="A13">
            <v>5090</v>
          </cell>
          <cell r="B13" t="str">
            <v>Náklady pořízení stavebních objektů</v>
          </cell>
        </row>
        <row r="14">
          <cell r="A14">
            <v>6090</v>
          </cell>
          <cell r="B14" t="str">
            <v>Náklady pořízení stavebních objektů</v>
          </cell>
        </row>
        <row r="15">
          <cell r="A15">
            <v>5091</v>
          </cell>
          <cell r="B15" t="str">
            <v>Náklady obnovy stavebních objektů</v>
          </cell>
        </row>
        <row r="16">
          <cell r="A16">
            <v>6091</v>
          </cell>
          <cell r="B16" t="str">
            <v>Náklady obnovy stavebních objektů</v>
          </cell>
        </row>
        <row r="18">
          <cell r="A18">
            <v>5110</v>
          </cell>
          <cell r="B18" t="str">
            <v>Náklady pořízení dopravních prostředků</v>
          </cell>
        </row>
        <row r="19">
          <cell r="A19">
            <v>6110</v>
          </cell>
          <cell r="B19" t="str">
            <v>Náklady pořízení dopravních prostředků</v>
          </cell>
        </row>
        <row r="20">
          <cell r="A20">
            <v>5112</v>
          </cell>
          <cell r="B20" t="str">
            <v>Náklady pořízení strojů, zařízení ICT</v>
          </cell>
        </row>
        <row r="21">
          <cell r="A21">
            <v>6112</v>
          </cell>
          <cell r="B21" t="str">
            <v>Náklady pořízení strojů, zařízení ICT</v>
          </cell>
        </row>
        <row r="22">
          <cell r="A22">
            <v>5114</v>
          </cell>
          <cell r="B22" t="str">
            <v>Náklady pořízení strojů, zařízení jiných než ICT</v>
          </cell>
        </row>
        <row r="23">
          <cell r="A23">
            <v>6114</v>
          </cell>
          <cell r="B23" t="str">
            <v>Náklady pořízení strojů, zařízení jiných než ICT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A30" t="str">
            <v>113D31200</v>
          </cell>
        </row>
        <row r="31">
          <cell r="A31" t="str">
            <v>113D31300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9"/>
  <sheetViews>
    <sheetView tabSelected="1" view="pageBreakPreview" zoomScaleNormal="100" zoomScaleSheetLayoutView="100" workbookViewId="0">
      <selection activeCell="L87" sqref="L87"/>
    </sheetView>
  </sheetViews>
  <sheetFormatPr defaultColWidth="9.375" defaultRowHeight="13" x14ac:dyDescent="0.3"/>
  <cols>
    <col min="1" max="1" width="5.625" style="25" customWidth="1"/>
    <col min="2" max="2" width="47.375" style="25" customWidth="1"/>
    <col min="3" max="3" width="23.5" style="25" customWidth="1"/>
    <col min="4" max="5" width="18.5" style="25" customWidth="1"/>
    <col min="6" max="6" width="18.625" style="25" customWidth="1"/>
    <col min="7" max="7" width="15" style="25" customWidth="1"/>
    <col min="8" max="8" width="13.875" style="25" customWidth="1"/>
    <col min="9" max="9" width="14.625" style="25" customWidth="1"/>
    <col min="10" max="10" width="16" style="25" customWidth="1"/>
    <col min="11" max="11" width="15" style="25" customWidth="1"/>
    <col min="12" max="14" width="13.875" style="25" customWidth="1"/>
    <col min="15" max="17" width="9.375" style="25"/>
    <col min="18" max="18" width="28.625" style="25" customWidth="1"/>
    <col min="19" max="19" width="11.375" style="25" bestFit="1" customWidth="1"/>
    <col min="20" max="16384" width="9.375" style="25"/>
  </cols>
  <sheetData>
    <row r="1" spans="1:18" x14ac:dyDescent="0.3">
      <c r="A1" s="137" t="s">
        <v>58</v>
      </c>
      <c r="B1" s="137"/>
      <c r="C1" s="137"/>
      <c r="D1" s="23" t="s">
        <v>59</v>
      </c>
      <c r="E1" s="108"/>
      <c r="F1" s="109"/>
      <c r="G1" s="109"/>
      <c r="H1" s="109"/>
      <c r="I1" s="109"/>
      <c r="J1" s="109"/>
      <c r="K1" s="110"/>
      <c r="L1" s="24" t="s">
        <v>82</v>
      </c>
      <c r="M1" s="111"/>
      <c r="N1" s="112"/>
    </row>
    <row r="2" spans="1:18" x14ac:dyDescent="0.3">
      <c r="A2" s="23" t="s">
        <v>77</v>
      </c>
      <c r="B2" s="23"/>
      <c r="C2" s="26" t="s">
        <v>81</v>
      </c>
      <c r="D2" s="138" t="s">
        <v>54</v>
      </c>
      <c r="E2" s="138"/>
      <c r="F2" s="138"/>
      <c r="G2" s="139">
        <v>2019</v>
      </c>
      <c r="H2" s="139"/>
      <c r="I2" s="133">
        <f>G2+1</f>
        <v>2020</v>
      </c>
      <c r="J2" s="134"/>
      <c r="K2" s="133">
        <f>I2+1</f>
        <v>2021</v>
      </c>
      <c r="L2" s="134"/>
      <c r="M2" s="133">
        <f>K2+1</f>
        <v>2022</v>
      </c>
      <c r="N2" s="134"/>
    </row>
    <row r="3" spans="1:18" ht="13.5" thickBot="1" x14ac:dyDescent="0.35">
      <c r="A3" s="135" t="s">
        <v>87</v>
      </c>
      <c r="B3" s="136"/>
      <c r="C3" s="52"/>
      <c r="D3" s="53" t="s">
        <v>57</v>
      </c>
      <c r="E3" s="54" t="s">
        <v>55</v>
      </c>
      <c r="F3" s="54" t="s">
        <v>56</v>
      </c>
      <c r="G3" s="54" t="s">
        <v>55</v>
      </c>
      <c r="H3" s="54" t="s">
        <v>56</v>
      </c>
      <c r="I3" s="54" t="s">
        <v>55</v>
      </c>
      <c r="J3" s="54" t="s">
        <v>56</v>
      </c>
      <c r="K3" s="54" t="s">
        <v>55</v>
      </c>
      <c r="L3" s="54" t="s">
        <v>56</v>
      </c>
      <c r="M3" s="54" t="s">
        <v>55</v>
      </c>
      <c r="N3" s="54" t="s">
        <v>56</v>
      </c>
    </row>
    <row r="4" spans="1:18" x14ac:dyDescent="0.3">
      <c r="A4" s="127">
        <f>[1]List3!A2</f>
        <v>5010</v>
      </c>
      <c r="B4" s="131" t="str">
        <f>[1]List3!B2</f>
        <v>Náklady dokumentace k registraci akce</v>
      </c>
      <c r="C4" s="132"/>
      <c r="D4" s="58">
        <f>D5+D6</f>
        <v>0</v>
      </c>
      <c r="E4" s="58">
        <f t="shared" ref="E4:N4" si="0">E5+E6</f>
        <v>0</v>
      </c>
      <c r="F4" s="58">
        <f t="shared" si="0"/>
        <v>0</v>
      </c>
      <c r="G4" s="59">
        <f t="shared" si="0"/>
        <v>0</v>
      </c>
      <c r="H4" s="59">
        <f t="shared" si="0"/>
        <v>0</v>
      </c>
      <c r="I4" s="59">
        <f t="shared" si="0"/>
        <v>0</v>
      </c>
      <c r="J4" s="59">
        <f t="shared" si="0"/>
        <v>0</v>
      </c>
      <c r="K4" s="59">
        <f t="shared" si="0"/>
        <v>0</v>
      </c>
      <c r="L4" s="59">
        <f t="shared" si="0"/>
        <v>0</v>
      </c>
      <c r="M4" s="59">
        <f t="shared" si="0"/>
        <v>0</v>
      </c>
      <c r="N4" s="60">
        <f t="shared" si="0"/>
        <v>0</v>
      </c>
    </row>
    <row r="5" spans="1:18" x14ac:dyDescent="0.3">
      <c r="A5" s="128"/>
      <c r="B5" s="29" t="s">
        <v>53</v>
      </c>
      <c r="C5" s="29"/>
      <c r="D5" s="30">
        <f>E5+F5</f>
        <v>0</v>
      </c>
      <c r="E5" s="30">
        <f>G5+I5+K5+M5</f>
        <v>0</v>
      </c>
      <c r="F5" s="30">
        <f>H5+J5+L5+N5</f>
        <v>0</v>
      </c>
      <c r="G5" s="31"/>
      <c r="H5" s="32"/>
      <c r="I5" s="32"/>
      <c r="J5" s="32"/>
      <c r="K5" s="32"/>
      <c r="L5" s="32"/>
      <c r="M5" s="32"/>
      <c r="N5" s="61"/>
      <c r="O5" s="33"/>
    </row>
    <row r="6" spans="1:18" ht="13.5" thickBot="1" x14ac:dyDescent="0.35">
      <c r="A6" s="129"/>
      <c r="B6" s="62"/>
      <c r="C6" s="63"/>
      <c r="D6" s="64">
        <f t="shared" ref="D6:D11" si="1">E6+F6</f>
        <v>0</v>
      </c>
      <c r="E6" s="64">
        <f t="shared" ref="E6:F11" si="2">G6+I6+K6+M6</f>
        <v>0</v>
      </c>
      <c r="F6" s="64">
        <f t="shared" si="2"/>
        <v>0</v>
      </c>
      <c r="G6" s="65"/>
      <c r="H6" s="65"/>
      <c r="I6" s="65"/>
      <c r="J6" s="65"/>
      <c r="K6" s="65"/>
      <c r="L6" s="65"/>
      <c r="M6" s="65"/>
      <c r="N6" s="66"/>
      <c r="O6" s="33"/>
      <c r="R6" s="33"/>
    </row>
    <row r="7" spans="1:18" x14ac:dyDescent="0.3">
      <c r="A7" s="118">
        <f>[1]List3!A3</f>
        <v>6010</v>
      </c>
      <c r="B7" s="121" t="str">
        <f>[1]List3!B3</f>
        <v>Náklady dokumentace k registraci akce</v>
      </c>
      <c r="C7" s="121"/>
      <c r="D7" s="58">
        <f t="shared" si="1"/>
        <v>0</v>
      </c>
      <c r="E7" s="58">
        <f t="shared" si="2"/>
        <v>0</v>
      </c>
      <c r="F7" s="58">
        <f t="shared" si="2"/>
        <v>0</v>
      </c>
      <c r="G7" s="67">
        <f>G8+G9+G10+G11</f>
        <v>0</v>
      </c>
      <c r="H7" s="67">
        <f t="shared" ref="H7:N7" si="3">H8+H9+H10+H11</f>
        <v>0</v>
      </c>
      <c r="I7" s="67">
        <f t="shared" si="3"/>
        <v>0</v>
      </c>
      <c r="J7" s="67">
        <f t="shared" si="3"/>
        <v>0</v>
      </c>
      <c r="K7" s="67">
        <f t="shared" si="3"/>
        <v>0</v>
      </c>
      <c r="L7" s="67">
        <f t="shared" si="3"/>
        <v>0</v>
      </c>
      <c r="M7" s="67">
        <f t="shared" si="3"/>
        <v>0</v>
      </c>
      <c r="N7" s="68">
        <f t="shared" si="3"/>
        <v>0</v>
      </c>
      <c r="O7" s="33"/>
      <c r="R7" s="33"/>
    </row>
    <row r="8" spans="1:18" x14ac:dyDescent="0.3">
      <c r="A8" s="119"/>
      <c r="B8" s="23"/>
      <c r="C8" s="23"/>
      <c r="D8" s="30">
        <f t="shared" si="1"/>
        <v>0</v>
      </c>
      <c r="E8" s="30">
        <f t="shared" si="2"/>
        <v>0</v>
      </c>
      <c r="F8" s="30">
        <f t="shared" si="2"/>
        <v>0</v>
      </c>
      <c r="G8" s="35"/>
      <c r="H8" s="36"/>
      <c r="I8" s="35"/>
      <c r="J8" s="35"/>
      <c r="K8" s="35"/>
      <c r="L8" s="35"/>
      <c r="M8" s="35"/>
      <c r="N8" s="69"/>
      <c r="O8" s="33"/>
      <c r="R8" s="33"/>
    </row>
    <row r="9" spans="1:18" x14ac:dyDescent="0.3">
      <c r="A9" s="119"/>
      <c r="B9" s="23"/>
      <c r="C9" s="22"/>
      <c r="D9" s="30">
        <f t="shared" si="1"/>
        <v>0</v>
      </c>
      <c r="E9" s="30">
        <f t="shared" si="2"/>
        <v>0</v>
      </c>
      <c r="F9" s="30">
        <f t="shared" si="2"/>
        <v>0</v>
      </c>
      <c r="G9" s="35"/>
      <c r="H9" s="35"/>
      <c r="I9" s="35"/>
      <c r="J9" s="35"/>
      <c r="K9" s="35"/>
      <c r="L9" s="35"/>
      <c r="M9" s="35"/>
      <c r="N9" s="69"/>
      <c r="O9" s="33"/>
      <c r="R9" s="33"/>
    </row>
    <row r="10" spans="1:18" x14ac:dyDescent="0.3">
      <c r="A10" s="119"/>
      <c r="B10" s="23"/>
      <c r="C10" s="23"/>
      <c r="D10" s="30">
        <f t="shared" si="1"/>
        <v>0</v>
      </c>
      <c r="E10" s="30">
        <f t="shared" si="2"/>
        <v>0</v>
      </c>
      <c r="F10" s="30">
        <f t="shared" si="2"/>
        <v>0</v>
      </c>
      <c r="G10" s="36"/>
      <c r="H10" s="35"/>
      <c r="I10" s="35"/>
      <c r="J10" s="35"/>
      <c r="K10" s="35"/>
      <c r="L10" s="35"/>
      <c r="M10" s="35"/>
      <c r="N10" s="69"/>
      <c r="O10" s="33"/>
    </row>
    <row r="11" spans="1:18" ht="13.5" thickBot="1" x14ac:dyDescent="0.35">
      <c r="A11" s="126"/>
      <c r="B11" s="70"/>
      <c r="C11" s="70"/>
      <c r="D11" s="64">
        <f t="shared" si="1"/>
        <v>0</v>
      </c>
      <c r="E11" s="64">
        <f>G11+I11+K11+M11</f>
        <v>0</v>
      </c>
      <c r="F11" s="64">
        <f t="shared" si="2"/>
        <v>0</v>
      </c>
      <c r="G11" s="71"/>
      <c r="H11" s="71"/>
      <c r="I11" s="71"/>
      <c r="J11" s="71"/>
      <c r="K11" s="71"/>
      <c r="L11" s="71"/>
      <c r="M11" s="71"/>
      <c r="N11" s="72"/>
      <c r="O11" s="33"/>
    </row>
    <row r="12" spans="1:18" x14ac:dyDescent="0.3">
      <c r="A12" s="127">
        <f>[1]List3!A4</f>
        <v>5011</v>
      </c>
      <c r="B12" s="125" t="str">
        <f>[1]List3!B4</f>
        <v xml:space="preserve"> Náklady dokumentace akce</v>
      </c>
      <c r="C12" s="125"/>
      <c r="D12" s="58">
        <f>E12+F12</f>
        <v>0</v>
      </c>
      <c r="E12" s="58">
        <f>G12+I12+K12+M12</f>
        <v>0</v>
      </c>
      <c r="F12" s="58">
        <f>H12+J12+L12+N12</f>
        <v>0</v>
      </c>
      <c r="G12" s="59">
        <f>G13+G14</f>
        <v>0</v>
      </c>
      <c r="H12" s="59">
        <f t="shared" ref="H12:N12" si="4">H13+H14</f>
        <v>0</v>
      </c>
      <c r="I12" s="59">
        <f t="shared" si="4"/>
        <v>0</v>
      </c>
      <c r="J12" s="59">
        <f t="shared" si="4"/>
        <v>0</v>
      </c>
      <c r="K12" s="59">
        <f t="shared" si="4"/>
        <v>0</v>
      </c>
      <c r="L12" s="59">
        <f t="shared" si="4"/>
        <v>0</v>
      </c>
      <c r="M12" s="59">
        <f t="shared" si="4"/>
        <v>0</v>
      </c>
      <c r="N12" s="60">
        <f t="shared" si="4"/>
        <v>0</v>
      </c>
      <c r="O12" s="33"/>
    </row>
    <row r="13" spans="1:18" x14ac:dyDescent="0.3">
      <c r="A13" s="128"/>
      <c r="B13" s="29" t="s">
        <v>53</v>
      </c>
      <c r="C13" s="29"/>
      <c r="D13" s="30">
        <f t="shared" ref="D13:D16" si="5">E13+F13</f>
        <v>0</v>
      </c>
      <c r="E13" s="30">
        <f t="shared" ref="E13:F16" si="6">G13+I13+K13+M13</f>
        <v>0</v>
      </c>
      <c r="F13" s="30">
        <f t="shared" si="6"/>
        <v>0</v>
      </c>
      <c r="G13" s="32"/>
      <c r="H13" s="32"/>
      <c r="I13" s="32"/>
      <c r="J13" s="32"/>
      <c r="K13" s="32"/>
      <c r="L13" s="32"/>
      <c r="M13" s="32"/>
      <c r="N13" s="61"/>
      <c r="O13" s="33"/>
    </row>
    <row r="14" spans="1:18" ht="13.5" thickBot="1" x14ac:dyDescent="0.35">
      <c r="A14" s="129"/>
      <c r="B14" s="63"/>
      <c r="C14" s="63"/>
      <c r="D14" s="64">
        <f t="shared" si="5"/>
        <v>0</v>
      </c>
      <c r="E14" s="64">
        <f t="shared" si="6"/>
        <v>0</v>
      </c>
      <c r="F14" s="64">
        <f t="shared" si="6"/>
        <v>0</v>
      </c>
      <c r="G14" s="65"/>
      <c r="H14" s="65"/>
      <c r="I14" s="65"/>
      <c r="J14" s="65"/>
      <c r="K14" s="65"/>
      <c r="L14" s="65"/>
      <c r="M14" s="65"/>
      <c r="N14" s="66"/>
      <c r="O14" s="33"/>
    </row>
    <row r="15" spans="1:18" x14ac:dyDescent="0.3">
      <c r="A15" s="118">
        <f>[1]List3!A5</f>
        <v>6011</v>
      </c>
      <c r="B15" s="121" t="str">
        <f>[1]List3!B5</f>
        <v>Náklady dokumentace akce</v>
      </c>
      <c r="C15" s="121"/>
      <c r="D15" s="58">
        <f t="shared" si="5"/>
        <v>0</v>
      </c>
      <c r="E15" s="58">
        <f t="shared" si="6"/>
        <v>0</v>
      </c>
      <c r="F15" s="58">
        <f t="shared" si="6"/>
        <v>0</v>
      </c>
      <c r="G15" s="67">
        <f t="shared" ref="G15:N15" si="7">SUM(G16:G20)</f>
        <v>0</v>
      </c>
      <c r="H15" s="67">
        <f t="shared" si="7"/>
        <v>0</v>
      </c>
      <c r="I15" s="67">
        <f t="shared" si="7"/>
        <v>0</v>
      </c>
      <c r="J15" s="67">
        <f t="shared" si="7"/>
        <v>0</v>
      </c>
      <c r="K15" s="67">
        <f t="shared" si="7"/>
        <v>0</v>
      </c>
      <c r="L15" s="67">
        <f t="shared" si="7"/>
        <v>0</v>
      </c>
      <c r="M15" s="67">
        <f t="shared" si="7"/>
        <v>0</v>
      </c>
      <c r="N15" s="68">
        <f t="shared" si="7"/>
        <v>0</v>
      </c>
      <c r="O15" s="33"/>
    </row>
    <row r="16" spans="1:18" x14ac:dyDescent="0.3">
      <c r="A16" s="119"/>
      <c r="B16" s="23"/>
      <c r="C16" s="23"/>
      <c r="D16" s="30">
        <f t="shared" si="5"/>
        <v>0</v>
      </c>
      <c r="E16" s="30">
        <f t="shared" si="6"/>
        <v>0</v>
      </c>
      <c r="F16" s="30">
        <f t="shared" si="6"/>
        <v>0</v>
      </c>
      <c r="G16" s="35"/>
      <c r="H16" s="35"/>
      <c r="I16" s="35"/>
      <c r="J16" s="35"/>
      <c r="K16" s="35"/>
      <c r="L16" s="35"/>
      <c r="M16" s="35"/>
      <c r="N16" s="69"/>
      <c r="O16" s="33"/>
    </row>
    <row r="17" spans="1:15" x14ac:dyDescent="0.3">
      <c r="A17" s="119"/>
      <c r="B17" s="23"/>
      <c r="C17" s="23"/>
      <c r="D17" s="30">
        <f t="shared" ref="D17:D20" si="8">E17+F17</f>
        <v>0</v>
      </c>
      <c r="E17" s="30">
        <f t="shared" ref="E17:E20" si="9">G17+I17+K17+M17</f>
        <v>0</v>
      </c>
      <c r="F17" s="30">
        <f t="shared" ref="F17:F20" si="10">H17+J17+L17+N17</f>
        <v>0</v>
      </c>
      <c r="G17" s="35"/>
      <c r="H17" s="35"/>
      <c r="I17" s="35"/>
      <c r="J17" s="35"/>
      <c r="K17" s="35"/>
      <c r="L17" s="35"/>
      <c r="M17" s="35"/>
      <c r="N17" s="69"/>
      <c r="O17" s="33"/>
    </row>
    <row r="18" spans="1:15" x14ac:dyDescent="0.3">
      <c r="A18" s="119"/>
      <c r="B18" s="23"/>
      <c r="C18" s="23"/>
      <c r="D18" s="30">
        <f t="shared" si="8"/>
        <v>0</v>
      </c>
      <c r="E18" s="30">
        <f t="shared" si="9"/>
        <v>0</v>
      </c>
      <c r="F18" s="30">
        <f t="shared" si="10"/>
        <v>0</v>
      </c>
      <c r="G18" s="35"/>
      <c r="H18" s="35"/>
      <c r="I18" s="35"/>
      <c r="J18" s="35"/>
      <c r="K18" s="35"/>
      <c r="L18" s="35"/>
      <c r="M18" s="35"/>
      <c r="N18" s="69"/>
      <c r="O18" s="33"/>
    </row>
    <row r="19" spans="1:15" x14ac:dyDescent="0.3">
      <c r="A19" s="119"/>
      <c r="B19" s="23"/>
      <c r="C19" s="23"/>
      <c r="D19" s="30">
        <f t="shared" si="8"/>
        <v>0</v>
      </c>
      <c r="E19" s="30">
        <f t="shared" si="9"/>
        <v>0</v>
      </c>
      <c r="F19" s="30">
        <f t="shared" si="10"/>
        <v>0</v>
      </c>
      <c r="G19" s="35"/>
      <c r="H19" s="35"/>
      <c r="I19" s="35"/>
      <c r="J19" s="35"/>
      <c r="K19" s="35"/>
      <c r="L19" s="35"/>
      <c r="M19" s="35"/>
      <c r="N19" s="69"/>
      <c r="O19" s="33"/>
    </row>
    <row r="20" spans="1:15" ht="13.5" thickBot="1" x14ac:dyDescent="0.35">
      <c r="A20" s="126"/>
      <c r="B20" s="70"/>
      <c r="C20" s="70"/>
      <c r="D20" s="64">
        <f t="shared" si="8"/>
        <v>0</v>
      </c>
      <c r="E20" s="64">
        <f t="shared" si="9"/>
        <v>0</v>
      </c>
      <c r="F20" s="64">
        <f t="shared" si="10"/>
        <v>0</v>
      </c>
      <c r="G20" s="71"/>
      <c r="H20" s="71"/>
      <c r="I20" s="71"/>
      <c r="J20" s="71"/>
      <c r="K20" s="71"/>
      <c r="L20" s="71"/>
      <c r="M20" s="71"/>
      <c r="N20" s="72"/>
      <c r="O20" s="33"/>
    </row>
    <row r="21" spans="1:15" x14ac:dyDescent="0.3">
      <c r="A21" s="127">
        <f>[1]List3!A6</f>
        <v>5012</v>
      </c>
      <c r="B21" s="131" t="str">
        <f>[1]List3!B6</f>
        <v xml:space="preserve"> Náklady řízení přípravy a realizace akce</v>
      </c>
      <c r="C21" s="132"/>
      <c r="D21" s="58">
        <f>D22+D23</f>
        <v>0</v>
      </c>
      <c r="E21" s="58">
        <f t="shared" ref="E21:N21" si="11">E22+E23</f>
        <v>0</v>
      </c>
      <c r="F21" s="58">
        <f t="shared" si="11"/>
        <v>0</v>
      </c>
      <c r="G21" s="59">
        <f t="shared" si="11"/>
        <v>0</v>
      </c>
      <c r="H21" s="59">
        <f t="shared" si="11"/>
        <v>0</v>
      </c>
      <c r="I21" s="59">
        <f t="shared" si="11"/>
        <v>0</v>
      </c>
      <c r="J21" s="59">
        <f t="shared" si="11"/>
        <v>0</v>
      </c>
      <c r="K21" s="59">
        <f t="shared" si="11"/>
        <v>0</v>
      </c>
      <c r="L21" s="59">
        <f t="shared" si="11"/>
        <v>0</v>
      </c>
      <c r="M21" s="59">
        <f t="shared" si="11"/>
        <v>0</v>
      </c>
      <c r="N21" s="60">
        <f t="shared" si="11"/>
        <v>0</v>
      </c>
      <c r="O21" s="33"/>
    </row>
    <row r="22" spans="1:15" x14ac:dyDescent="0.3">
      <c r="A22" s="128"/>
      <c r="B22" s="29" t="s">
        <v>88</v>
      </c>
      <c r="C22" s="29"/>
      <c r="D22" s="30">
        <f>E22+F22</f>
        <v>0</v>
      </c>
      <c r="E22" s="30">
        <f>G22+I22+K22+M22</f>
        <v>0</v>
      </c>
      <c r="F22" s="30">
        <f>H22+J22+L22+N22</f>
        <v>0</v>
      </c>
      <c r="G22" s="32"/>
      <c r="H22" s="32"/>
      <c r="I22" s="32"/>
      <c r="J22" s="32"/>
      <c r="K22" s="32"/>
      <c r="L22" s="32"/>
      <c r="M22" s="32"/>
      <c r="N22" s="61"/>
      <c r="O22" s="33"/>
    </row>
    <row r="23" spans="1:15" ht="13.5" thickBot="1" x14ac:dyDescent="0.35">
      <c r="A23" s="130"/>
      <c r="B23" s="55"/>
      <c r="C23" s="55"/>
      <c r="D23" s="56">
        <f t="shared" ref="D23:D30" si="12">E23+F23</f>
        <v>0</v>
      </c>
      <c r="E23" s="56">
        <f t="shared" ref="E23:F30" si="13">G23+I23+K23+M23</f>
        <v>0</v>
      </c>
      <c r="F23" s="56">
        <f t="shared" si="13"/>
        <v>0</v>
      </c>
      <c r="G23" s="57"/>
      <c r="H23" s="57"/>
      <c r="I23" s="57"/>
      <c r="J23" s="57"/>
      <c r="K23" s="57"/>
      <c r="L23" s="57"/>
      <c r="M23" s="57"/>
      <c r="N23" s="73"/>
      <c r="O23" s="33"/>
    </row>
    <row r="24" spans="1:15" x14ac:dyDescent="0.3">
      <c r="A24" s="118">
        <f>[1]List3!A7</f>
        <v>6012</v>
      </c>
      <c r="B24" s="74" t="str">
        <f>[1]List3!B7</f>
        <v>Náklady řízení přípravy a realizace akce</v>
      </c>
      <c r="C24" s="75"/>
      <c r="D24" s="58">
        <f t="shared" si="12"/>
        <v>0</v>
      </c>
      <c r="E24" s="58">
        <f t="shared" si="13"/>
        <v>0</v>
      </c>
      <c r="F24" s="58">
        <f t="shared" si="13"/>
        <v>0</v>
      </c>
      <c r="G24" s="67">
        <f>SUM(G25:G30)</f>
        <v>0</v>
      </c>
      <c r="H24" s="67">
        <f t="shared" ref="H24:N24" si="14">SUM(H25:H30)</f>
        <v>0</v>
      </c>
      <c r="I24" s="67">
        <f t="shared" si="14"/>
        <v>0</v>
      </c>
      <c r="J24" s="67">
        <f t="shared" si="14"/>
        <v>0</v>
      </c>
      <c r="K24" s="67">
        <f t="shared" si="14"/>
        <v>0</v>
      </c>
      <c r="L24" s="67">
        <f t="shared" si="14"/>
        <v>0</v>
      </c>
      <c r="M24" s="67">
        <f t="shared" si="14"/>
        <v>0</v>
      </c>
      <c r="N24" s="68">
        <f t="shared" si="14"/>
        <v>0</v>
      </c>
      <c r="O24" s="33"/>
    </row>
    <row r="25" spans="1:15" x14ac:dyDescent="0.3">
      <c r="A25" s="119"/>
      <c r="B25" s="23"/>
      <c r="C25" s="23"/>
      <c r="D25" s="30">
        <f t="shared" si="12"/>
        <v>0</v>
      </c>
      <c r="E25" s="30">
        <f t="shared" si="13"/>
        <v>0</v>
      </c>
      <c r="F25" s="30">
        <f t="shared" si="13"/>
        <v>0</v>
      </c>
      <c r="G25" s="35"/>
      <c r="H25" s="35"/>
      <c r="I25" s="35"/>
      <c r="J25" s="35"/>
      <c r="K25" s="35"/>
      <c r="L25" s="35"/>
      <c r="M25" s="35"/>
      <c r="N25" s="69"/>
      <c r="O25" s="33"/>
    </row>
    <row r="26" spans="1:15" x14ac:dyDescent="0.3">
      <c r="A26" s="119"/>
      <c r="B26" s="23"/>
      <c r="C26" s="23"/>
      <c r="D26" s="30">
        <f t="shared" si="12"/>
        <v>0</v>
      </c>
      <c r="E26" s="30">
        <f t="shared" si="13"/>
        <v>0</v>
      </c>
      <c r="F26" s="30">
        <f t="shared" si="13"/>
        <v>0</v>
      </c>
      <c r="G26" s="35"/>
      <c r="H26" s="35"/>
      <c r="I26" s="35"/>
      <c r="J26" s="35"/>
      <c r="K26" s="35"/>
      <c r="L26" s="35"/>
      <c r="M26" s="35"/>
      <c r="N26" s="69"/>
      <c r="O26" s="33"/>
    </row>
    <row r="27" spans="1:15" x14ac:dyDescent="0.3">
      <c r="A27" s="119"/>
      <c r="B27" s="23"/>
      <c r="C27" s="23"/>
      <c r="D27" s="30">
        <f t="shared" si="12"/>
        <v>0</v>
      </c>
      <c r="E27" s="30">
        <f t="shared" si="13"/>
        <v>0</v>
      </c>
      <c r="F27" s="30">
        <f t="shared" si="13"/>
        <v>0</v>
      </c>
      <c r="G27" s="35"/>
      <c r="H27" s="35"/>
      <c r="I27" s="35"/>
      <c r="J27" s="35"/>
      <c r="K27" s="35"/>
      <c r="L27" s="35"/>
      <c r="M27" s="35"/>
      <c r="N27" s="69"/>
      <c r="O27" s="33"/>
    </row>
    <row r="28" spans="1:15" x14ac:dyDescent="0.3">
      <c r="A28" s="119"/>
      <c r="B28" s="23"/>
      <c r="C28" s="35"/>
      <c r="D28" s="30">
        <f t="shared" si="12"/>
        <v>0</v>
      </c>
      <c r="E28" s="30">
        <f t="shared" si="13"/>
        <v>0</v>
      </c>
      <c r="F28" s="30">
        <f t="shared" si="13"/>
        <v>0</v>
      </c>
      <c r="G28" s="35"/>
      <c r="H28" s="35"/>
      <c r="I28" s="35"/>
      <c r="J28" s="35"/>
      <c r="K28" s="35"/>
      <c r="L28" s="35"/>
      <c r="M28" s="35"/>
      <c r="N28" s="69"/>
      <c r="O28" s="33"/>
    </row>
    <row r="29" spans="1:15" x14ac:dyDescent="0.3">
      <c r="A29" s="119"/>
      <c r="B29" s="23"/>
      <c r="C29" s="23"/>
      <c r="D29" s="30">
        <f t="shared" si="12"/>
        <v>0</v>
      </c>
      <c r="E29" s="30">
        <f>G29+I29+K29+M29</f>
        <v>0</v>
      </c>
      <c r="F29" s="30">
        <f t="shared" si="13"/>
        <v>0</v>
      </c>
      <c r="G29" s="35"/>
      <c r="H29" s="35"/>
      <c r="I29" s="35"/>
      <c r="J29" s="35"/>
      <c r="K29" s="35"/>
      <c r="L29" s="35"/>
      <c r="M29" s="35"/>
      <c r="N29" s="69"/>
      <c r="O29" s="33"/>
    </row>
    <row r="30" spans="1:15" ht="13.5" thickBot="1" x14ac:dyDescent="0.35">
      <c r="A30" s="126"/>
      <c r="B30" s="70"/>
      <c r="C30" s="70"/>
      <c r="D30" s="64">
        <f t="shared" si="12"/>
        <v>0</v>
      </c>
      <c r="E30" s="64">
        <f>G30+I30+K30+M30</f>
        <v>0</v>
      </c>
      <c r="F30" s="64">
        <f t="shared" si="13"/>
        <v>0</v>
      </c>
      <c r="G30" s="71"/>
      <c r="H30" s="71"/>
      <c r="I30" s="71"/>
      <c r="J30" s="71"/>
      <c r="K30" s="71"/>
      <c r="L30" s="71"/>
      <c r="M30" s="71"/>
      <c r="N30" s="72"/>
      <c r="O30" s="33"/>
    </row>
    <row r="31" spans="1:15" x14ac:dyDescent="0.3">
      <c r="A31" s="127">
        <f>[1]List3!A8</f>
        <v>5014</v>
      </c>
      <c r="B31" s="131" t="str">
        <f>[1]List3!B8</f>
        <v>Náklady inženýrské činnosti projektu</v>
      </c>
      <c r="C31" s="132"/>
      <c r="D31" s="58">
        <f>E31+F31</f>
        <v>0</v>
      </c>
      <c r="E31" s="58">
        <f>G31+I31+K31+M31</f>
        <v>0</v>
      </c>
      <c r="F31" s="58">
        <f>H31+J31+L31+N31</f>
        <v>0</v>
      </c>
      <c r="G31" s="59">
        <f>G32+G33</f>
        <v>0</v>
      </c>
      <c r="H31" s="59">
        <f t="shared" ref="H31:N31" si="15">H32+H33</f>
        <v>0</v>
      </c>
      <c r="I31" s="59">
        <f t="shared" si="15"/>
        <v>0</v>
      </c>
      <c r="J31" s="59">
        <f t="shared" si="15"/>
        <v>0</v>
      </c>
      <c r="K31" s="59">
        <f t="shared" si="15"/>
        <v>0</v>
      </c>
      <c r="L31" s="59">
        <f t="shared" si="15"/>
        <v>0</v>
      </c>
      <c r="M31" s="59">
        <f t="shared" si="15"/>
        <v>0</v>
      </c>
      <c r="N31" s="60">
        <f t="shared" si="15"/>
        <v>0</v>
      </c>
      <c r="O31" s="33"/>
    </row>
    <row r="32" spans="1:15" x14ac:dyDescent="0.3">
      <c r="A32" s="128"/>
      <c r="B32" s="29" t="s">
        <v>53</v>
      </c>
      <c r="C32" s="29"/>
      <c r="D32" s="30">
        <f t="shared" ref="D32:D37" si="16">E32+F32</f>
        <v>0</v>
      </c>
      <c r="E32" s="30">
        <f t="shared" ref="E32:F37" si="17">G32+I32+K32+M32</f>
        <v>0</v>
      </c>
      <c r="F32" s="30">
        <f t="shared" si="17"/>
        <v>0</v>
      </c>
      <c r="G32" s="32"/>
      <c r="H32" s="32"/>
      <c r="I32" s="32"/>
      <c r="J32" s="32"/>
      <c r="K32" s="32"/>
      <c r="L32" s="32"/>
      <c r="M32" s="32"/>
      <c r="N32" s="61"/>
      <c r="O32" s="33"/>
    </row>
    <row r="33" spans="1:15" ht="13.5" thickBot="1" x14ac:dyDescent="0.35">
      <c r="A33" s="129"/>
      <c r="B33" s="63"/>
      <c r="C33" s="63"/>
      <c r="D33" s="64">
        <f t="shared" si="16"/>
        <v>0</v>
      </c>
      <c r="E33" s="64">
        <f t="shared" si="17"/>
        <v>0</v>
      </c>
      <c r="F33" s="64">
        <f t="shared" si="17"/>
        <v>0</v>
      </c>
      <c r="G33" s="65"/>
      <c r="H33" s="65"/>
      <c r="I33" s="65"/>
      <c r="J33" s="65"/>
      <c r="K33" s="65"/>
      <c r="L33" s="65"/>
      <c r="M33" s="65"/>
      <c r="N33" s="66"/>
      <c r="O33" s="33"/>
    </row>
    <row r="34" spans="1:15" x14ac:dyDescent="0.3">
      <c r="A34" s="118">
        <f>[1]List3!A9</f>
        <v>6014</v>
      </c>
      <c r="B34" s="74" t="str">
        <f>[1]List3!B9</f>
        <v>Náklady inženýrské činnosti projektu</v>
      </c>
      <c r="C34" s="75"/>
      <c r="D34" s="58">
        <f t="shared" si="16"/>
        <v>0</v>
      </c>
      <c r="E34" s="58">
        <f t="shared" si="17"/>
        <v>0</v>
      </c>
      <c r="F34" s="58">
        <f t="shared" si="17"/>
        <v>0</v>
      </c>
      <c r="G34" s="67">
        <f>G35+G36+G37</f>
        <v>0</v>
      </c>
      <c r="H34" s="67">
        <f t="shared" ref="H34:N34" si="18">H35+H36+H37</f>
        <v>0</v>
      </c>
      <c r="I34" s="67">
        <f t="shared" si="18"/>
        <v>0</v>
      </c>
      <c r="J34" s="67">
        <f t="shared" si="18"/>
        <v>0</v>
      </c>
      <c r="K34" s="67">
        <f t="shared" si="18"/>
        <v>0</v>
      </c>
      <c r="L34" s="67">
        <f t="shared" si="18"/>
        <v>0</v>
      </c>
      <c r="M34" s="67">
        <f t="shared" si="18"/>
        <v>0</v>
      </c>
      <c r="N34" s="68">
        <f t="shared" si="18"/>
        <v>0</v>
      </c>
      <c r="O34" s="33"/>
    </row>
    <row r="35" spans="1:15" x14ac:dyDescent="0.3">
      <c r="A35" s="119"/>
      <c r="B35" s="23"/>
      <c r="C35" s="23"/>
      <c r="D35" s="30">
        <f t="shared" si="16"/>
        <v>0</v>
      </c>
      <c r="E35" s="30">
        <f t="shared" si="17"/>
        <v>0</v>
      </c>
      <c r="F35" s="30">
        <f t="shared" si="17"/>
        <v>0</v>
      </c>
      <c r="G35" s="35"/>
      <c r="H35" s="35"/>
      <c r="I35" s="35"/>
      <c r="J35" s="35"/>
      <c r="K35" s="35"/>
      <c r="L35" s="35"/>
      <c r="M35" s="35"/>
      <c r="N35" s="69"/>
      <c r="O35" s="33"/>
    </row>
    <row r="36" spans="1:15" x14ac:dyDescent="0.3">
      <c r="A36" s="119"/>
      <c r="B36" s="23"/>
      <c r="C36" s="23"/>
      <c r="D36" s="30">
        <f t="shared" si="16"/>
        <v>0</v>
      </c>
      <c r="E36" s="30">
        <f t="shared" si="17"/>
        <v>0</v>
      </c>
      <c r="F36" s="30">
        <f t="shared" si="17"/>
        <v>0</v>
      </c>
      <c r="G36" s="35"/>
      <c r="H36" s="35"/>
      <c r="I36" s="35"/>
      <c r="J36" s="35"/>
      <c r="K36" s="35"/>
      <c r="L36" s="35"/>
      <c r="M36" s="35"/>
      <c r="N36" s="69"/>
      <c r="O36" s="33"/>
    </row>
    <row r="37" spans="1:15" ht="13.5" thickBot="1" x14ac:dyDescent="0.35">
      <c r="A37" s="126"/>
      <c r="B37" s="70"/>
      <c r="C37" s="70"/>
      <c r="D37" s="64">
        <f t="shared" si="16"/>
        <v>0</v>
      </c>
      <c r="E37" s="64">
        <f t="shared" si="17"/>
        <v>0</v>
      </c>
      <c r="F37" s="64">
        <f t="shared" si="17"/>
        <v>0</v>
      </c>
      <c r="G37" s="71"/>
      <c r="H37" s="71"/>
      <c r="I37" s="71"/>
      <c r="J37" s="71"/>
      <c r="K37" s="71"/>
      <c r="L37" s="71"/>
      <c r="M37" s="71"/>
      <c r="N37" s="72"/>
      <c r="O37" s="33"/>
    </row>
    <row r="38" spans="1:15" x14ac:dyDescent="0.3">
      <c r="A38" s="127">
        <f>[1]List3!A10</f>
        <v>5019</v>
      </c>
      <c r="B38" s="125" t="str">
        <f>[1]List3!B10</f>
        <v xml:space="preserve"> Jiné náklady přípravy a zabezpečení akce</v>
      </c>
      <c r="C38" s="125"/>
      <c r="D38" s="58">
        <f>E38+F38</f>
        <v>0</v>
      </c>
      <c r="E38" s="58">
        <f>G38+I38+K38+M38</f>
        <v>0</v>
      </c>
      <c r="F38" s="58">
        <f>H38+J38+L38+N38</f>
        <v>0</v>
      </c>
      <c r="G38" s="59">
        <f>G39+G40</f>
        <v>0</v>
      </c>
      <c r="H38" s="59">
        <f t="shared" ref="H38:N38" si="19">H39+H40</f>
        <v>0</v>
      </c>
      <c r="I38" s="59">
        <f t="shared" si="19"/>
        <v>0</v>
      </c>
      <c r="J38" s="59">
        <f t="shared" si="19"/>
        <v>0</v>
      </c>
      <c r="K38" s="59">
        <f t="shared" si="19"/>
        <v>0</v>
      </c>
      <c r="L38" s="59">
        <f t="shared" si="19"/>
        <v>0</v>
      </c>
      <c r="M38" s="59">
        <f t="shared" si="19"/>
        <v>0</v>
      </c>
      <c r="N38" s="60">
        <f t="shared" si="19"/>
        <v>0</v>
      </c>
      <c r="O38" s="33"/>
    </row>
    <row r="39" spans="1:15" x14ac:dyDescent="0.3">
      <c r="A39" s="128"/>
      <c r="B39" s="29"/>
      <c r="C39" s="29"/>
      <c r="D39" s="30">
        <f t="shared" ref="D39:D45" si="20">E39+F39</f>
        <v>0</v>
      </c>
      <c r="E39" s="30">
        <f t="shared" ref="E39:F45" si="21">G39+I39+K39+M39</f>
        <v>0</v>
      </c>
      <c r="F39" s="30">
        <f t="shared" si="21"/>
        <v>0</v>
      </c>
      <c r="G39" s="32"/>
      <c r="H39" s="32"/>
      <c r="I39" s="32"/>
      <c r="J39" s="32"/>
      <c r="K39" s="32"/>
      <c r="L39" s="32"/>
      <c r="M39" s="32"/>
      <c r="N39" s="61"/>
      <c r="O39" s="33"/>
    </row>
    <row r="40" spans="1:15" ht="13.5" thickBot="1" x14ac:dyDescent="0.35">
      <c r="A40" s="130"/>
      <c r="B40" s="55"/>
      <c r="C40" s="55"/>
      <c r="D40" s="56">
        <f t="shared" si="20"/>
        <v>0</v>
      </c>
      <c r="E40" s="56">
        <f t="shared" si="21"/>
        <v>0</v>
      </c>
      <c r="F40" s="56">
        <f t="shared" si="21"/>
        <v>0</v>
      </c>
      <c r="G40" s="57"/>
      <c r="H40" s="57"/>
      <c r="I40" s="57"/>
      <c r="J40" s="57"/>
      <c r="K40" s="57"/>
      <c r="L40" s="57"/>
      <c r="M40" s="57"/>
      <c r="N40" s="73"/>
      <c r="O40" s="33"/>
    </row>
    <row r="41" spans="1:15" x14ac:dyDescent="0.3">
      <c r="A41" s="118">
        <f>[1]List3!A11</f>
        <v>6019</v>
      </c>
      <c r="B41" s="121" t="str">
        <f>[1]List3!B11</f>
        <v>Jiné náklady přípravy a zabezpečení akce</v>
      </c>
      <c r="C41" s="121"/>
      <c r="D41" s="58">
        <f t="shared" si="20"/>
        <v>0</v>
      </c>
      <c r="E41" s="58">
        <f t="shared" si="21"/>
        <v>0</v>
      </c>
      <c r="F41" s="58">
        <f t="shared" si="21"/>
        <v>0</v>
      </c>
      <c r="G41" s="67">
        <f>SUM(G42:G45)</f>
        <v>0</v>
      </c>
      <c r="H41" s="67">
        <f t="shared" ref="H41:N41" si="22">SUM(H42:H45)</f>
        <v>0</v>
      </c>
      <c r="I41" s="67">
        <f>SUM(I42:I45)</f>
        <v>0</v>
      </c>
      <c r="J41" s="67">
        <f t="shared" si="22"/>
        <v>0</v>
      </c>
      <c r="K41" s="67">
        <f t="shared" si="22"/>
        <v>0</v>
      </c>
      <c r="L41" s="67">
        <f t="shared" si="22"/>
        <v>0</v>
      </c>
      <c r="M41" s="67">
        <f t="shared" si="22"/>
        <v>0</v>
      </c>
      <c r="N41" s="68">
        <f t="shared" si="22"/>
        <v>0</v>
      </c>
      <c r="O41" s="33"/>
    </row>
    <row r="42" spans="1:15" x14ac:dyDescent="0.3">
      <c r="A42" s="119"/>
      <c r="B42" s="23"/>
      <c r="C42" s="23"/>
      <c r="D42" s="30">
        <f t="shared" si="20"/>
        <v>0</v>
      </c>
      <c r="E42" s="30">
        <f t="shared" si="21"/>
        <v>0</v>
      </c>
      <c r="F42" s="30">
        <f t="shared" si="21"/>
        <v>0</v>
      </c>
      <c r="G42" s="35"/>
      <c r="H42" s="35"/>
      <c r="I42" s="35"/>
      <c r="J42" s="35"/>
      <c r="K42" s="35"/>
      <c r="L42" s="35"/>
      <c r="M42" s="35"/>
      <c r="N42" s="69"/>
      <c r="O42" s="33"/>
    </row>
    <row r="43" spans="1:15" x14ac:dyDescent="0.3">
      <c r="A43" s="119"/>
      <c r="B43" s="37"/>
      <c r="C43" s="37"/>
      <c r="D43" s="30">
        <f t="shared" si="20"/>
        <v>0</v>
      </c>
      <c r="E43" s="30">
        <f t="shared" si="21"/>
        <v>0</v>
      </c>
      <c r="F43" s="30">
        <f t="shared" si="21"/>
        <v>0</v>
      </c>
      <c r="G43" s="38"/>
      <c r="H43" s="38"/>
      <c r="I43" s="35"/>
      <c r="J43" s="35"/>
      <c r="K43" s="35"/>
      <c r="L43" s="35"/>
      <c r="M43" s="35"/>
      <c r="N43" s="69"/>
      <c r="O43" s="33"/>
    </row>
    <row r="44" spans="1:15" x14ac:dyDescent="0.3">
      <c r="A44" s="119"/>
      <c r="B44" s="23"/>
      <c r="C44" s="23"/>
      <c r="D44" s="30">
        <f t="shared" si="20"/>
        <v>0</v>
      </c>
      <c r="E44" s="30">
        <f t="shared" si="21"/>
        <v>0</v>
      </c>
      <c r="F44" s="30">
        <f t="shared" si="21"/>
        <v>0</v>
      </c>
      <c r="G44" s="35"/>
      <c r="H44" s="35"/>
      <c r="I44" s="35"/>
      <c r="J44" s="35"/>
      <c r="K44" s="35"/>
      <c r="L44" s="35"/>
      <c r="M44" s="35"/>
      <c r="N44" s="69"/>
      <c r="O44" s="33"/>
    </row>
    <row r="45" spans="1:15" ht="13.5" thickBot="1" x14ac:dyDescent="0.35">
      <c r="A45" s="126"/>
      <c r="B45" s="70"/>
      <c r="C45" s="70"/>
      <c r="D45" s="64">
        <f t="shared" si="20"/>
        <v>0</v>
      </c>
      <c r="E45" s="64">
        <f>G45+I45+K45+M45</f>
        <v>0</v>
      </c>
      <c r="F45" s="64">
        <f t="shared" si="21"/>
        <v>0</v>
      </c>
      <c r="G45" s="71"/>
      <c r="H45" s="71"/>
      <c r="I45" s="71"/>
      <c r="J45" s="71"/>
      <c r="K45" s="71"/>
      <c r="L45" s="71"/>
      <c r="M45" s="71"/>
      <c r="N45" s="72"/>
      <c r="O45" s="33"/>
    </row>
    <row r="46" spans="1:15" x14ac:dyDescent="0.3">
      <c r="A46" s="127">
        <f>[1]List3!A13</f>
        <v>5090</v>
      </c>
      <c r="B46" s="125" t="str">
        <f>[1]List3!B13</f>
        <v>Náklady pořízení stavebních objektů</v>
      </c>
      <c r="C46" s="125"/>
      <c r="D46" s="58">
        <f>E46+F46</f>
        <v>0</v>
      </c>
      <c r="E46" s="58">
        <f>G46+I46+K46+M46</f>
        <v>0</v>
      </c>
      <c r="F46" s="58">
        <f>H46+J46+L46+N46</f>
        <v>0</v>
      </c>
      <c r="G46" s="59">
        <f>G47+G48</f>
        <v>0</v>
      </c>
      <c r="H46" s="59">
        <f t="shared" ref="H46:N46" si="23">H47+H48</f>
        <v>0</v>
      </c>
      <c r="I46" s="59">
        <f t="shared" si="23"/>
        <v>0</v>
      </c>
      <c r="J46" s="59">
        <f t="shared" si="23"/>
        <v>0</v>
      </c>
      <c r="K46" s="59">
        <f t="shared" si="23"/>
        <v>0</v>
      </c>
      <c r="L46" s="59">
        <f t="shared" si="23"/>
        <v>0</v>
      </c>
      <c r="M46" s="59">
        <f t="shared" si="23"/>
        <v>0</v>
      </c>
      <c r="N46" s="60">
        <f t="shared" si="23"/>
        <v>0</v>
      </c>
      <c r="O46" s="33"/>
    </row>
    <row r="47" spans="1:15" x14ac:dyDescent="0.3">
      <c r="A47" s="128"/>
      <c r="B47" s="29"/>
      <c r="C47" s="29"/>
      <c r="D47" s="30">
        <f t="shared" ref="D47:D57" si="24">E47+F47</f>
        <v>0</v>
      </c>
      <c r="E47" s="30">
        <f t="shared" ref="E47:F57" si="25">G47+I47+K47+M47</f>
        <v>0</v>
      </c>
      <c r="F47" s="30">
        <f t="shared" si="25"/>
        <v>0</v>
      </c>
      <c r="G47" s="32"/>
      <c r="H47" s="32"/>
      <c r="I47" s="32"/>
      <c r="J47" s="32"/>
      <c r="K47" s="32"/>
      <c r="L47" s="32"/>
      <c r="M47" s="32"/>
      <c r="N47" s="61"/>
      <c r="O47" s="33"/>
    </row>
    <row r="48" spans="1:15" ht="13.5" thickBot="1" x14ac:dyDescent="0.35">
      <c r="A48" s="129"/>
      <c r="B48" s="63"/>
      <c r="C48" s="63"/>
      <c r="D48" s="64">
        <f t="shared" si="24"/>
        <v>0</v>
      </c>
      <c r="E48" s="64">
        <f t="shared" si="25"/>
        <v>0</v>
      </c>
      <c r="F48" s="64">
        <f t="shared" si="25"/>
        <v>0</v>
      </c>
      <c r="G48" s="65"/>
      <c r="H48" s="65"/>
      <c r="I48" s="65"/>
      <c r="J48" s="65"/>
      <c r="K48" s="65"/>
      <c r="L48" s="65"/>
      <c r="M48" s="65"/>
      <c r="N48" s="66"/>
      <c r="O48" s="33"/>
    </row>
    <row r="49" spans="1:15" x14ac:dyDescent="0.3">
      <c r="A49" s="118">
        <f>[1]List3!A14</f>
        <v>6090</v>
      </c>
      <c r="B49" s="74" t="str">
        <f>[1]List3!B14</f>
        <v>Náklady pořízení stavebních objektů</v>
      </c>
      <c r="C49" s="75"/>
      <c r="D49" s="58">
        <f t="shared" si="24"/>
        <v>0</v>
      </c>
      <c r="E49" s="58">
        <f t="shared" si="25"/>
        <v>0</v>
      </c>
      <c r="F49" s="58">
        <f t="shared" si="25"/>
        <v>0</v>
      </c>
      <c r="G49" s="67">
        <f>SUM(G50:G57)</f>
        <v>0</v>
      </c>
      <c r="H49" s="67">
        <f t="shared" ref="H49:N49" si="26">SUM(H50:H57)</f>
        <v>0</v>
      </c>
      <c r="I49" s="67">
        <f t="shared" si="26"/>
        <v>0</v>
      </c>
      <c r="J49" s="67">
        <f t="shared" si="26"/>
        <v>0</v>
      </c>
      <c r="K49" s="67">
        <f t="shared" si="26"/>
        <v>0</v>
      </c>
      <c r="L49" s="67">
        <f t="shared" si="26"/>
        <v>0</v>
      </c>
      <c r="M49" s="67">
        <f t="shared" si="26"/>
        <v>0</v>
      </c>
      <c r="N49" s="68">
        <f t="shared" si="26"/>
        <v>0</v>
      </c>
      <c r="O49" s="33"/>
    </row>
    <row r="50" spans="1:15" x14ac:dyDescent="0.3">
      <c r="A50" s="119"/>
      <c r="B50" s="23"/>
      <c r="C50" s="23"/>
      <c r="D50" s="30">
        <f t="shared" si="24"/>
        <v>0</v>
      </c>
      <c r="E50" s="30">
        <f t="shared" si="25"/>
        <v>0</v>
      </c>
      <c r="F50" s="30">
        <f t="shared" si="25"/>
        <v>0</v>
      </c>
      <c r="G50" s="35"/>
      <c r="H50" s="35"/>
      <c r="I50" s="35"/>
      <c r="J50" s="35"/>
      <c r="K50" s="35"/>
      <c r="L50" s="35"/>
      <c r="M50" s="35"/>
      <c r="N50" s="69"/>
      <c r="O50" s="33"/>
    </row>
    <row r="51" spans="1:15" x14ac:dyDescent="0.3">
      <c r="A51" s="119"/>
      <c r="B51" s="23"/>
      <c r="C51" s="23"/>
      <c r="D51" s="30">
        <f t="shared" si="24"/>
        <v>0</v>
      </c>
      <c r="E51" s="30">
        <f t="shared" si="25"/>
        <v>0</v>
      </c>
      <c r="F51" s="30">
        <f t="shared" si="25"/>
        <v>0</v>
      </c>
      <c r="G51" s="35"/>
      <c r="H51" s="35"/>
      <c r="I51" s="35"/>
      <c r="J51" s="35"/>
      <c r="K51" s="35"/>
      <c r="L51" s="35"/>
      <c r="M51" s="35"/>
      <c r="N51" s="69"/>
      <c r="O51" s="33"/>
    </row>
    <row r="52" spans="1:15" x14ac:dyDescent="0.3">
      <c r="A52" s="119"/>
      <c r="B52" s="23"/>
      <c r="C52" s="23"/>
      <c r="D52" s="30">
        <f t="shared" si="24"/>
        <v>0</v>
      </c>
      <c r="E52" s="30">
        <f t="shared" si="25"/>
        <v>0</v>
      </c>
      <c r="F52" s="30">
        <f t="shared" si="25"/>
        <v>0</v>
      </c>
      <c r="G52" s="35"/>
      <c r="H52" s="35"/>
      <c r="I52" s="35"/>
      <c r="J52" s="35"/>
      <c r="K52" s="35"/>
      <c r="L52" s="35"/>
      <c r="M52" s="35"/>
      <c r="N52" s="69"/>
      <c r="O52" s="33"/>
    </row>
    <row r="53" spans="1:15" x14ac:dyDescent="0.3">
      <c r="A53" s="119"/>
      <c r="B53" s="23"/>
      <c r="C53" s="23"/>
      <c r="D53" s="30">
        <f t="shared" si="24"/>
        <v>0</v>
      </c>
      <c r="E53" s="30">
        <f t="shared" si="25"/>
        <v>0</v>
      </c>
      <c r="F53" s="30">
        <f t="shared" si="25"/>
        <v>0</v>
      </c>
      <c r="G53" s="35"/>
      <c r="H53" s="35"/>
      <c r="I53" s="35"/>
      <c r="J53" s="35"/>
      <c r="K53" s="35"/>
      <c r="L53" s="35"/>
      <c r="M53" s="35"/>
      <c r="N53" s="69"/>
      <c r="O53" s="33"/>
    </row>
    <row r="54" spans="1:15" x14ac:dyDescent="0.3">
      <c r="A54" s="119"/>
      <c r="B54" s="23"/>
      <c r="C54" s="23"/>
      <c r="D54" s="30">
        <f t="shared" si="24"/>
        <v>0</v>
      </c>
      <c r="E54" s="30">
        <f t="shared" si="25"/>
        <v>0</v>
      </c>
      <c r="F54" s="30">
        <f t="shared" si="25"/>
        <v>0</v>
      </c>
      <c r="G54" s="35"/>
      <c r="H54" s="35"/>
      <c r="I54" s="35"/>
      <c r="J54" s="35"/>
      <c r="K54" s="35"/>
      <c r="L54" s="35"/>
      <c r="M54" s="35"/>
      <c r="N54" s="69"/>
      <c r="O54" s="33"/>
    </row>
    <row r="55" spans="1:15" x14ac:dyDescent="0.3">
      <c r="A55" s="119"/>
      <c r="B55" s="23"/>
      <c r="C55" s="23"/>
      <c r="D55" s="30">
        <f t="shared" si="24"/>
        <v>0</v>
      </c>
      <c r="E55" s="30">
        <f t="shared" si="25"/>
        <v>0</v>
      </c>
      <c r="F55" s="30">
        <f t="shared" si="25"/>
        <v>0</v>
      </c>
      <c r="G55" s="35"/>
      <c r="H55" s="35"/>
      <c r="I55" s="35"/>
      <c r="J55" s="35"/>
      <c r="K55" s="35"/>
      <c r="L55" s="35"/>
      <c r="M55" s="35"/>
      <c r="N55" s="69"/>
      <c r="O55" s="33"/>
    </row>
    <row r="56" spans="1:15" x14ac:dyDescent="0.3">
      <c r="A56" s="119"/>
      <c r="B56" s="23"/>
      <c r="C56" s="23"/>
      <c r="D56" s="30">
        <f t="shared" si="24"/>
        <v>0</v>
      </c>
      <c r="E56" s="30">
        <f>G56+I56+K56+M56</f>
        <v>0</v>
      </c>
      <c r="F56" s="30">
        <f t="shared" si="25"/>
        <v>0</v>
      </c>
      <c r="G56" s="35"/>
      <c r="H56" s="35"/>
      <c r="I56" s="35"/>
      <c r="J56" s="35"/>
      <c r="K56" s="35"/>
      <c r="L56" s="35"/>
      <c r="M56" s="35"/>
      <c r="N56" s="69"/>
      <c r="O56" s="33"/>
    </row>
    <row r="57" spans="1:15" ht="13.5" thickBot="1" x14ac:dyDescent="0.35">
      <c r="A57" s="126"/>
      <c r="B57" s="70"/>
      <c r="C57" s="70"/>
      <c r="D57" s="64">
        <f t="shared" si="24"/>
        <v>0</v>
      </c>
      <c r="E57" s="64">
        <f>G57+I57+K57+M57</f>
        <v>0</v>
      </c>
      <c r="F57" s="64">
        <f t="shared" si="25"/>
        <v>0</v>
      </c>
      <c r="G57" s="71"/>
      <c r="H57" s="71"/>
      <c r="I57" s="71"/>
      <c r="J57" s="71"/>
      <c r="K57" s="71"/>
      <c r="L57" s="71"/>
      <c r="M57" s="71"/>
      <c r="N57" s="72"/>
      <c r="O57" s="33"/>
    </row>
    <row r="58" spans="1:15" x14ac:dyDescent="0.3">
      <c r="A58" s="113">
        <v>6096</v>
      </c>
      <c r="B58" s="74" t="s">
        <v>90</v>
      </c>
      <c r="C58" s="74"/>
      <c r="D58" s="58">
        <f>E58+F58</f>
        <v>0</v>
      </c>
      <c r="E58" s="58">
        <f>G58+I58+K58+M58</f>
        <v>0</v>
      </c>
      <c r="F58" s="58">
        <f>H58+J58+L58+N58</f>
        <v>0</v>
      </c>
      <c r="G58" s="67">
        <f>SUM(G59:G60)</f>
        <v>0</v>
      </c>
      <c r="H58" s="67">
        <f t="shared" ref="H58" si="27">SUM(H59:H60)</f>
        <v>0</v>
      </c>
      <c r="I58" s="67">
        <f t="shared" ref="I58" si="28">SUM(I59:I60)</f>
        <v>0</v>
      </c>
      <c r="J58" s="67">
        <f t="shared" ref="J58" si="29">SUM(J59:J60)</f>
        <v>0</v>
      </c>
      <c r="K58" s="67">
        <f t="shared" ref="K58" si="30">SUM(K59:K60)</f>
        <v>0</v>
      </c>
      <c r="L58" s="67">
        <f t="shared" ref="L58" si="31">SUM(L59:L60)</f>
        <v>0</v>
      </c>
      <c r="M58" s="67">
        <f t="shared" ref="M58" si="32">SUM(M59:M60)</f>
        <v>0</v>
      </c>
      <c r="N58" s="68">
        <f t="shared" ref="N58" si="33">SUM(N59:N60)</f>
        <v>0</v>
      </c>
      <c r="O58" s="33"/>
    </row>
    <row r="59" spans="1:15" x14ac:dyDescent="0.3">
      <c r="A59" s="114"/>
      <c r="B59" s="23" t="s">
        <v>89</v>
      </c>
      <c r="C59" s="23"/>
      <c r="D59" s="30">
        <f t="shared" ref="D59:D60" si="34">E59+F59</f>
        <v>0</v>
      </c>
      <c r="E59" s="30">
        <f t="shared" ref="E59:E60" si="35">G59+I59+K59+M59</f>
        <v>0</v>
      </c>
      <c r="F59" s="30">
        <f t="shared" ref="F59:F60" si="36">H59+J59+L59+N59</f>
        <v>0</v>
      </c>
      <c r="G59" s="35"/>
      <c r="H59" s="35"/>
      <c r="I59" s="35"/>
      <c r="J59" s="35"/>
      <c r="K59" s="35"/>
      <c r="L59" s="35"/>
      <c r="M59" s="35"/>
      <c r="N59" s="69"/>
      <c r="O59" s="33"/>
    </row>
    <row r="60" spans="1:15" ht="13.5" thickBot="1" x14ac:dyDescent="0.35">
      <c r="A60" s="115"/>
      <c r="B60" s="70"/>
      <c r="C60" s="70"/>
      <c r="D60" s="64">
        <f t="shared" si="34"/>
        <v>0</v>
      </c>
      <c r="E60" s="64">
        <f t="shared" si="35"/>
        <v>0</v>
      </c>
      <c r="F60" s="64">
        <f t="shared" si="36"/>
        <v>0</v>
      </c>
      <c r="G60" s="71"/>
      <c r="H60" s="71"/>
      <c r="I60" s="71"/>
      <c r="J60" s="71"/>
      <c r="K60" s="71"/>
      <c r="L60" s="71"/>
      <c r="M60" s="71"/>
      <c r="N60" s="72"/>
      <c r="O60" s="33"/>
    </row>
    <row r="61" spans="1:15" x14ac:dyDescent="0.3">
      <c r="A61" s="127">
        <f>[1]List3!A15</f>
        <v>5091</v>
      </c>
      <c r="B61" s="125" t="str">
        <f>[1]List3!B15</f>
        <v>Náklady obnovy stavebních objektů</v>
      </c>
      <c r="C61" s="125"/>
      <c r="D61" s="58">
        <f>E61+F61</f>
        <v>0</v>
      </c>
      <c r="E61" s="58">
        <f>G61+I61+K61+M61</f>
        <v>0</v>
      </c>
      <c r="F61" s="58">
        <f>H61+J61+L61+N61</f>
        <v>0</v>
      </c>
      <c r="G61" s="59">
        <f>G62+G63</f>
        <v>0</v>
      </c>
      <c r="H61" s="59">
        <f t="shared" ref="H61:N61" si="37">H62+H63</f>
        <v>0</v>
      </c>
      <c r="I61" s="59">
        <f t="shared" si="37"/>
        <v>0</v>
      </c>
      <c r="J61" s="59">
        <f t="shared" si="37"/>
        <v>0</v>
      </c>
      <c r="K61" s="59">
        <f t="shared" si="37"/>
        <v>0</v>
      </c>
      <c r="L61" s="59">
        <f t="shared" si="37"/>
        <v>0</v>
      </c>
      <c r="M61" s="59">
        <f t="shared" si="37"/>
        <v>0</v>
      </c>
      <c r="N61" s="60">
        <f t="shared" si="37"/>
        <v>0</v>
      </c>
      <c r="O61" s="33"/>
    </row>
    <row r="62" spans="1:15" x14ac:dyDescent="0.3">
      <c r="A62" s="128"/>
      <c r="B62" s="39" t="s">
        <v>53</v>
      </c>
      <c r="C62" s="39"/>
      <c r="D62" s="30">
        <f t="shared" ref="D62:D72" si="38">E62+F62</f>
        <v>0</v>
      </c>
      <c r="E62" s="30">
        <f t="shared" ref="E62:F72" si="39">G62+I62+K62+M62</f>
        <v>0</v>
      </c>
      <c r="F62" s="30">
        <f t="shared" si="39"/>
        <v>0</v>
      </c>
      <c r="G62" s="40"/>
      <c r="H62" s="40"/>
      <c r="I62" s="40"/>
      <c r="J62" s="40"/>
      <c r="K62" s="40"/>
      <c r="L62" s="40"/>
      <c r="M62" s="40"/>
      <c r="N62" s="76"/>
      <c r="O62" s="33"/>
    </row>
    <row r="63" spans="1:15" ht="13.5" thickBot="1" x14ac:dyDescent="0.35">
      <c r="A63" s="130"/>
      <c r="B63" s="80"/>
      <c r="C63" s="80"/>
      <c r="D63" s="56">
        <f t="shared" si="38"/>
        <v>0</v>
      </c>
      <c r="E63" s="56">
        <f t="shared" si="39"/>
        <v>0</v>
      </c>
      <c r="F63" s="56">
        <f t="shared" si="39"/>
        <v>0</v>
      </c>
      <c r="G63" s="81"/>
      <c r="H63" s="81"/>
      <c r="I63" s="81"/>
      <c r="J63" s="81"/>
      <c r="K63" s="81"/>
      <c r="L63" s="81"/>
      <c r="M63" s="81"/>
      <c r="N63" s="82"/>
      <c r="O63" s="33"/>
    </row>
    <row r="64" spans="1:15" x14ac:dyDescent="0.3">
      <c r="A64" s="118">
        <f>[1]List3!A16</f>
        <v>6091</v>
      </c>
      <c r="B64" s="74" t="str">
        <f>[1]List3!B16</f>
        <v>Náklady obnovy stavebních objektů</v>
      </c>
      <c r="C64" s="75"/>
      <c r="D64" s="58">
        <f t="shared" si="38"/>
        <v>0</v>
      </c>
      <c r="E64" s="58">
        <f t="shared" si="39"/>
        <v>0</v>
      </c>
      <c r="F64" s="58">
        <f t="shared" si="39"/>
        <v>0</v>
      </c>
      <c r="G64" s="67">
        <f>SUM(G65:G72)</f>
        <v>0</v>
      </c>
      <c r="H64" s="67">
        <f t="shared" ref="H64:N64" si="40">SUM(H65:H72)</f>
        <v>0</v>
      </c>
      <c r="I64" s="67">
        <f t="shared" si="40"/>
        <v>0</v>
      </c>
      <c r="J64" s="67">
        <f t="shared" si="40"/>
        <v>0</v>
      </c>
      <c r="K64" s="67">
        <f t="shared" si="40"/>
        <v>0</v>
      </c>
      <c r="L64" s="67">
        <f t="shared" si="40"/>
        <v>0</v>
      </c>
      <c r="M64" s="67">
        <f t="shared" si="40"/>
        <v>0</v>
      </c>
      <c r="N64" s="68">
        <f t="shared" si="40"/>
        <v>0</v>
      </c>
      <c r="O64" s="33"/>
    </row>
    <row r="65" spans="1:18" x14ac:dyDescent="0.3">
      <c r="A65" s="119"/>
      <c r="B65" s="23"/>
      <c r="C65" s="23"/>
      <c r="D65" s="30">
        <f t="shared" si="38"/>
        <v>0</v>
      </c>
      <c r="E65" s="30">
        <f t="shared" si="39"/>
        <v>0</v>
      </c>
      <c r="F65" s="30">
        <f t="shared" si="39"/>
        <v>0</v>
      </c>
      <c r="G65" s="35"/>
      <c r="H65" s="35"/>
      <c r="I65" s="35"/>
      <c r="J65" s="35"/>
      <c r="K65" s="35"/>
      <c r="L65" s="35"/>
      <c r="M65" s="35"/>
      <c r="N65" s="69"/>
      <c r="O65" s="33"/>
    </row>
    <row r="66" spans="1:18" x14ac:dyDescent="0.3">
      <c r="A66" s="119"/>
      <c r="B66" s="23"/>
      <c r="C66" s="23"/>
      <c r="D66" s="30">
        <f t="shared" si="38"/>
        <v>0</v>
      </c>
      <c r="E66" s="30">
        <f t="shared" si="39"/>
        <v>0</v>
      </c>
      <c r="F66" s="30">
        <f t="shared" si="39"/>
        <v>0</v>
      </c>
      <c r="G66" s="36"/>
      <c r="H66" s="35"/>
      <c r="I66" s="35"/>
      <c r="J66" s="35"/>
      <c r="K66" s="35"/>
      <c r="L66" s="35"/>
      <c r="M66" s="35"/>
      <c r="N66" s="69"/>
      <c r="O66" s="33"/>
    </row>
    <row r="67" spans="1:18" x14ac:dyDescent="0.3">
      <c r="A67" s="119"/>
      <c r="B67" s="23"/>
      <c r="C67" s="23"/>
      <c r="D67" s="30">
        <f t="shared" si="38"/>
        <v>0</v>
      </c>
      <c r="E67" s="30">
        <f t="shared" si="39"/>
        <v>0</v>
      </c>
      <c r="F67" s="30">
        <f t="shared" si="39"/>
        <v>0</v>
      </c>
      <c r="G67" s="35"/>
      <c r="H67" s="35"/>
      <c r="I67" s="35"/>
      <c r="J67" s="35"/>
      <c r="K67" s="35"/>
      <c r="L67" s="35"/>
      <c r="M67" s="35"/>
      <c r="N67" s="69"/>
      <c r="O67" s="33"/>
    </row>
    <row r="68" spans="1:18" x14ac:dyDescent="0.3">
      <c r="A68" s="119"/>
      <c r="B68" s="23"/>
      <c r="C68" s="23"/>
      <c r="D68" s="30">
        <f t="shared" si="38"/>
        <v>0</v>
      </c>
      <c r="E68" s="30">
        <f t="shared" si="39"/>
        <v>0</v>
      </c>
      <c r="F68" s="30">
        <f t="shared" si="39"/>
        <v>0</v>
      </c>
      <c r="G68" s="35"/>
      <c r="H68" s="35"/>
      <c r="I68" s="35"/>
      <c r="J68" s="35"/>
      <c r="K68" s="35"/>
      <c r="L68" s="35"/>
      <c r="M68" s="35"/>
      <c r="N68" s="69"/>
      <c r="O68" s="33"/>
    </row>
    <row r="69" spans="1:18" x14ac:dyDescent="0.3">
      <c r="A69" s="119"/>
      <c r="B69" s="23"/>
      <c r="C69" s="23"/>
      <c r="D69" s="30">
        <f t="shared" si="38"/>
        <v>0</v>
      </c>
      <c r="E69" s="30">
        <f t="shared" si="39"/>
        <v>0</v>
      </c>
      <c r="F69" s="30">
        <f t="shared" si="39"/>
        <v>0</v>
      </c>
      <c r="G69" s="35"/>
      <c r="H69" s="35"/>
      <c r="I69" s="35"/>
      <c r="J69" s="35"/>
      <c r="K69" s="35"/>
      <c r="L69" s="35"/>
      <c r="M69" s="35"/>
      <c r="N69" s="69"/>
      <c r="O69" s="33"/>
    </row>
    <row r="70" spans="1:18" x14ac:dyDescent="0.3">
      <c r="A70" s="119"/>
      <c r="B70" s="23"/>
      <c r="C70" s="23"/>
      <c r="D70" s="30">
        <f t="shared" si="38"/>
        <v>0</v>
      </c>
      <c r="E70" s="30">
        <f t="shared" si="39"/>
        <v>0</v>
      </c>
      <c r="F70" s="30">
        <f t="shared" si="39"/>
        <v>0</v>
      </c>
      <c r="G70" s="35"/>
      <c r="H70" s="35"/>
      <c r="I70" s="35"/>
      <c r="J70" s="35"/>
      <c r="K70" s="35"/>
      <c r="L70" s="35"/>
      <c r="M70" s="35"/>
      <c r="N70" s="69"/>
      <c r="O70" s="33"/>
    </row>
    <row r="71" spans="1:18" x14ac:dyDescent="0.3">
      <c r="A71" s="119"/>
      <c r="B71" s="23"/>
      <c r="C71" s="23"/>
      <c r="D71" s="30">
        <f t="shared" si="38"/>
        <v>0</v>
      </c>
      <c r="E71" s="30">
        <f>G71+I71+K71+M71</f>
        <v>0</v>
      </c>
      <c r="F71" s="30">
        <f t="shared" si="39"/>
        <v>0</v>
      </c>
      <c r="G71" s="35"/>
      <c r="H71" s="35"/>
      <c r="I71" s="35"/>
      <c r="J71" s="35"/>
      <c r="K71" s="35"/>
      <c r="L71" s="35"/>
      <c r="M71" s="35"/>
      <c r="N71" s="69"/>
      <c r="O71" s="33"/>
    </row>
    <row r="72" spans="1:18" ht="13.5" thickBot="1" x14ac:dyDescent="0.35">
      <c r="A72" s="126"/>
      <c r="B72" s="70"/>
      <c r="C72" s="70"/>
      <c r="D72" s="64">
        <f t="shared" si="38"/>
        <v>0</v>
      </c>
      <c r="E72" s="64">
        <f>G72+I72+K72+M72</f>
        <v>0</v>
      </c>
      <c r="F72" s="64">
        <f t="shared" si="39"/>
        <v>0</v>
      </c>
      <c r="G72" s="71"/>
      <c r="H72" s="71"/>
      <c r="I72" s="71"/>
      <c r="J72" s="71"/>
      <c r="K72" s="71"/>
      <c r="L72" s="71"/>
      <c r="M72" s="71"/>
      <c r="N72" s="72"/>
      <c r="O72" s="33"/>
      <c r="R72" s="33"/>
    </row>
    <row r="73" spans="1:18" x14ac:dyDescent="0.3">
      <c r="A73" s="127">
        <f>[1]List3!A18</f>
        <v>5110</v>
      </c>
      <c r="B73" s="125" t="str">
        <f>[1]List3!B18</f>
        <v>Náklady pořízení dopravních prostředků</v>
      </c>
      <c r="C73" s="125"/>
      <c r="D73" s="58">
        <f>E73+F73</f>
        <v>0</v>
      </c>
      <c r="E73" s="58">
        <f>G73+I73+K73+M73</f>
        <v>0</v>
      </c>
      <c r="F73" s="58">
        <f>H73+J73+L73+N73</f>
        <v>0</v>
      </c>
      <c r="G73" s="59">
        <f>G74+G75</f>
        <v>0</v>
      </c>
      <c r="H73" s="59">
        <f t="shared" ref="H73:N73" si="41">H74+H75</f>
        <v>0</v>
      </c>
      <c r="I73" s="59">
        <f t="shared" si="41"/>
        <v>0</v>
      </c>
      <c r="J73" s="59">
        <f t="shared" si="41"/>
        <v>0</v>
      </c>
      <c r="K73" s="59">
        <f t="shared" si="41"/>
        <v>0</v>
      </c>
      <c r="L73" s="59">
        <f t="shared" si="41"/>
        <v>0</v>
      </c>
      <c r="M73" s="59">
        <f t="shared" si="41"/>
        <v>0</v>
      </c>
      <c r="N73" s="60">
        <f t="shared" si="41"/>
        <v>0</v>
      </c>
      <c r="O73" s="33"/>
    </row>
    <row r="74" spans="1:18" x14ac:dyDescent="0.3">
      <c r="A74" s="128"/>
      <c r="B74" s="29" t="s">
        <v>53</v>
      </c>
      <c r="C74" s="29"/>
      <c r="D74" s="30">
        <f t="shared" ref="D74:D80" si="42">E74+F74</f>
        <v>0</v>
      </c>
      <c r="E74" s="30">
        <f t="shared" ref="E74:F80" si="43">G74+I74+K74+M74</f>
        <v>0</v>
      </c>
      <c r="F74" s="30">
        <f t="shared" si="43"/>
        <v>0</v>
      </c>
      <c r="G74" s="32"/>
      <c r="H74" s="32"/>
      <c r="I74" s="32"/>
      <c r="J74" s="32"/>
      <c r="K74" s="32"/>
      <c r="L74" s="32"/>
      <c r="M74" s="32"/>
      <c r="N74" s="61"/>
      <c r="O74" s="33"/>
    </row>
    <row r="75" spans="1:18" ht="13.5" thickBot="1" x14ac:dyDescent="0.35">
      <c r="A75" s="129"/>
      <c r="B75" s="63"/>
      <c r="C75" s="63"/>
      <c r="D75" s="64">
        <f t="shared" si="42"/>
        <v>0</v>
      </c>
      <c r="E75" s="64">
        <f t="shared" si="43"/>
        <v>0</v>
      </c>
      <c r="F75" s="64">
        <f t="shared" si="43"/>
        <v>0</v>
      </c>
      <c r="G75" s="65"/>
      <c r="H75" s="65"/>
      <c r="I75" s="65"/>
      <c r="J75" s="65"/>
      <c r="K75" s="65"/>
      <c r="L75" s="65"/>
      <c r="M75" s="65"/>
      <c r="N75" s="66"/>
      <c r="O75" s="33"/>
    </row>
    <row r="76" spans="1:18" x14ac:dyDescent="0.3">
      <c r="A76" s="118">
        <f>[1]List3!A19</f>
        <v>6110</v>
      </c>
      <c r="B76" s="121" t="str">
        <f>[1]List3!B19</f>
        <v>Náklady pořízení dopravních prostředků</v>
      </c>
      <c r="C76" s="121"/>
      <c r="D76" s="58">
        <f t="shared" si="42"/>
        <v>0</v>
      </c>
      <c r="E76" s="58">
        <f t="shared" si="43"/>
        <v>0</v>
      </c>
      <c r="F76" s="58">
        <f t="shared" si="43"/>
        <v>0</v>
      </c>
      <c r="G76" s="67">
        <f>SUM(G77:G80)</f>
        <v>0</v>
      </c>
      <c r="H76" s="67">
        <f t="shared" ref="H76:N76" si="44">SUM(H77:H80)</f>
        <v>0</v>
      </c>
      <c r="I76" s="67">
        <f t="shared" si="44"/>
        <v>0</v>
      </c>
      <c r="J76" s="67">
        <f t="shared" si="44"/>
        <v>0</v>
      </c>
      <c r="K76" s="67">
        <f t="shared" si="44"/>
        <v>0</v>
      </c>
      <c r="L76" s="67">
        <f t="shared" si="44"/>
        <v>0</v>
      </c>
      <c r="M76" s="67">
        <f t="shared" si="44"/>
        <v>0</v>
      </c>
      <c r="N76" s="68">
        <f t="shared" si="44"/>
        <v>0</v>
      </c>
      <c r="O76" s="33"/>
    </row>
    <row r="77" spans="1:18" x14ac:dyDescent="0.3">
      <c r="A77" s="119"/>
      <c r="B77" s="23" t="s">
        <v>89</v>
      </c>
      <c r="C77" s="23"/>
      <c r="D77" s="30">
        <f t="shared" si="42"/>
        <v>0</v>
      </c>
      <c r="E77" s="30">
        <f t="shared" si="43"/>
        <v>0</v>
      </c>
      <c r="F77" s="30">
        <f t="shared" si="43"/>
        <v>0</v>
      </c>
      <c r="G77" s="35"/>
      <c r="H77" s="35"/>
      <c r="I77" s="35"/>
      <c r="J77" s="35"/>
      <c r="K77" s="35"/>
      <c r="L77" s="35"/>
      <c r="M77" s="35"/>
      <c r="N77" s="69"/>
      <c r="O77" s="33"/>
    </row>
    <row r="78" spans="1:18" x14ac:dyDescent="0.3">
      <c r="A78" s="119"/>
      <c r="B78" s="23"/>
      <c r="C78" s="23"/>
      <c r="D78" s="30">
        <f t="shared" si="42"/>
        <v>0</v>
      </c>
      <c r="E78" s="30">
        <f t="shared" si="43"/>
        <v>0</v>
      </c>
      <c r="F78" s="30">
        <f t="shared" si="43"/>
        <v>0</v>
      </c>
      <c r="G78" s="35"/>
      <c r="H78" s="35"/>
      <c r="I78" s="35"/>
      <c r="J78" s="35"/>
      <c r="K78" s="35"/>
      <c r="L78" s="35"/>
      <c r="M78" s="35"/>
      <c r="N78" s="69"/>
      <c r="O78" s="33"/>
    </row>
    <row r="79" spans="1:18" x14ac:dyDescent="0.3">
      <c r="A79" s="119"/>
      <c r="B79" s="23"/>
      <c r="C79" s="23"/>
      <c r="D79" s="30">
        <f t="shared" si="42"/>
        <v>0</v>
      </c>
      <c r="E79" s="30">
        <f t="shared" si="43"/>
        <v>0</v>
      </c>
      <c r="F79" s="30">
        <f t="shared" si="43"/>
        <v>0</v>
      </c>
      <c r="G79" s="35"/>
      <c r="H79" s="35"/>
      <c r="I79" s="35"/>
      <c r="J79" s="35"/>
      <c r="K79" s="35"/>
      <c r="L79" s="35"/>
      <c r="M79" s="35"/>
      <c r="N79" s="69"/>
      <c r="O79" s="33"/>
    </row>
    <row r="80" spans="1:18" ht="13.5" thickBot="1" x14ac:dyDescent="0.35">
      <c r="A80" s="126"/>
      <c r="B80" s="70"/>
      <c r="C80" s="70"/>
      <c r="D80" s="64">
        <f t="shared" si="42"/>
        <v>0</v>
      </c>
      <c r="E80" s="64">
        <f>G80+I80+K80+M80</f>
        <v>0</v>
      </c>
      <c r="F80" s="64">
        <f t="shared" si="43"/>
        <v>0</v>
      </c>
      <c r="G80" s="71"/>
      <c r="H80" s="71"/>
      <c r="I80" s="71"/>
      <c r="J80" s="71"/>
      <c r="K80" s="71"/>
      <c r="L80" s="71"/>
      <c r="M80" s="71"/>
      <c r="N80" s="72"/>
      <c r="O80" s="33"/>
    </row>
    <row r="81" spans="1:15" x14ac:dyDescent="0.3">
      <c r="A81" s="127">
        <f>[1]List3!A20</f>
        <v>5112</v>
      </c>
      <c r="B81" s="125" t="str">
        <f>[1]List3!B20</f>
        <v>Náklady pořízení strojů, zařízení ICT</v>
      </c>
      <c r="C81" s="125"/>
      <c r="D81" s="58">
        <f>E81+F81</f>
        <v>0</v>
      </c>
      <c r="E81" s="58">
        <f>G81+I81+K81+M81</f>
        <v>0</v>
      </c>
      <c r="F81" s="58">
        <f>H81+J81+L81+N81</f>
        <v>0</v>
      </c>
      <c r="G81" s="59">
        <f>SUM(G82:G85)</f>
        <v>0</v>
      </c>
      <c r="H81" s="59">
        <f t="shared" ref="H81:N81" si="45">SUM(H82:H85)</f>
        <v>0</v>
      </c>
      <c r="I81" s="59">
        <f t="shared" si="45"/>
        <v>0</v>
      </c>
      <c r="J81" s="59">
        <f t="shared" si="45"/>
        <v>0</v>
      </c>
      <c r="K81" s="59">
        <f t="shared" si="45"/>
        <v>0</v>
      </c>
      <c r="L81" s="59">
        <f t="shared" si="45"/>
        <v>0</v>
      </c>
      <c r="M81" s="59">
        <f t="shared" si="45"/>
        <v>0</v>
      </c>
      <c r="N81" s="60">
        <f t="shared" si="45"/>
        <v>0</v>
      </c>
      <c r="O81" s="33"/>
    </row>
    <row r="82" spans="1:15" x14ac:dyDescent="0.3">
      <c r="A82" s="128"/>
      <c r="B82" s="39" t="s">
        <v>53</v>
      </c>
      <c r="C82" s="39"/>
      <c r="D82" s="30">
        <f t="shared" ref="D82:D90" si="46">E82+F82</f>
        <v>0</v>
      </c>
      <c r="E82" s="30">
        <f t="shared" ref="E82:F90" si="47">G82+I82+K82+M82</f>
        <v>0</v>
      </c>
      <c r="F82" s="30">
        <f t="shared" si="47"/>
        <v>0</v>
      </c>
      <c r="G82" s="40"/>
      <c r="H82" s="40"/>
      <c r="I82" s="40"/>
      <c r="J82" s="40"/>
      <c r="K82" s="40"/>
      <c r="L82" s="40"/>
      <c r="M82" s="40"/>
      <c r="N82" s="76"/>
      <c r="O82" s="33"/>
    </row>
    <row r="83" spans="1:15" x14ac:dyDescent="0.3">
      <c r="A83" s="128"/>
      <c r="B83" s="39"/>
      <c r="C83" s="39"/>
      <c r="D83" s="30">
        <f t="shared" si="46"/>
        <v>0</v>
      </c>
      <c r="E83" s="30">
        <f t="shared" si="47"/>
        <v>0</v>
      </c>
      <c r="F83" s="30">
        <f t="shared" si="47"/>
        <v>0</v>
      </c>
      <c r="G83" s="40"/>
      <c r="H83" s="40"/>
      <c r="I83" s="40"/>
      <c r="J83" s="40"/>
      <c r="K83" s="40"/>
      <c r="L83" s="40"/>
      <c r="M83" s="40"/>
      <c r="N83" s="76"/>
      <c r="O83" s="33"/>
    </row>
    <row r="84" spans="1:15" x14ac:dyDescent="0.3">
      <c r="A84" s="128"/>
      <c r="B84" s="39"/>
      <c r="C84" s="39"/>
      <c r="D84" s="30">
        <f t="shared" si="46"/>
        <v>0</v>
      </c>
      <c r="E84" s="30">
        <f t="shared" si="47"/>
        <v>0</v>
      </c>
      <c r="F84" s="30">
        <f t="shared" si="47"/>
        <v>0</v>
      </c>
      <c r="G84" s="40"/>
      <c r="H84" s="40"/>
      <c r="I84" s="40"/>
      <c r="J84" s="40"/>
      <c r="K84" s="40"/>
      <c r="L84" s="40"/>
      <c r="M84" s="40"/>
      <c r="N84" s="76"/>
      <c r="O84" s="33"/>
    </row>
    <row r="85" spans="1:15" ht="13.5" thickBot="1" x14ac:dyDescent="0.35">
      <c r="A85" s="129"/>
      <c r="B85" s="77"/>
      <c r="C85" s="77"/>
      <c r="D85" s="64">
        <f t="shared" si="46"/>
        <v>0</v>
      </c>
      <c r="E85" s="64">
        <f t="shared" si="47"/>
        <v>0</v>
      </c>
      <c r="F85" s="64">
        <f t="shared" si="47"/>
        <v>0</v>
      </c>
      <c r="G85" s="78"/>
      <c r="H85" s="78"/>
      <c r="I85" s="78"/>
      <c r="J85" s="78"/>
      <c r="K85" s="78"/>
      <c r="L85" s="78"/>
      <c r="M85" s="78"/>
      <c r="N85" s="79"/>
      <c r="O85" s="33"/>
    </row>
    <row r="86" spans="1:15" x14ac:dyDescent="0.3">
      <c r="A86" s="118">
        <f>[1]List3!A21</f>
        <v>6112</v>
      </c>
      <c r="B86" s="121" t="str">
        <f>[1]List3!B21</f>
        <v>Náklady pořízení strojů, zařízení ICT</v>
      </c>
      <c r="C86" s="121"/>
      <c r="D86" s="58">
        <f t="shared" si="46"/>
        <v>0</v>
      </c>
      <c r="E86" s="58">
        <f t="shared" si="47"/>
        <v>0</v>
      </c>
      <c r="F86" s="58">
        <f t="shared" si="47"/>
        <v>0</v>
      </c>
      <c r="G86" s="67">
        <f>SUM(G87:G90)</f>
        <v>0</v>
      </c>
      <c r="H86" s="67">
        <f t="shared" ref="H86:N86" si="48">SUM(H87:H90)</f>
        <v>0</v>
      </c>
      <c r="I86" s="67">
        <f t="shared" si="48"/>
        <v>0</v>
      </c>
      <c r="J86" s="67">
        <f t="shared" si="48"/>
        <v>0</v>
      </c>
      <c r="K86" s="67">
        <f t="shared" si="48"/>
        <v>0</v>
      </c>
      <c r="L86" s="67">
        <f t="shared" si="48"/>
        <v>0</v>
      </c>
      <c r="M86" s="67">
        <f t="shared" si="48"/>
        <v>0</v>
      </c>
      <c r="N86" s="68">
        <f t="shared" si="48"/>
        <v>0</v>
      </c>
      <c r="O86" s="33"/>
    </row>
    <row r="87" spans="1:15" x14ac:dyDescent="0.3">
      <c r="A87" s="119"/>
      <c r="B87" s="26" t="s">
        <v>53</v>
      </c>
      <c r="C87" s="26"/>
      <c r="D87" s="30">
        <f t="shared" si="46"/>
        <v>0</v>
      </c>
      <c r="E87" s="30">
        <f t="shared" si="47"/>
        <v>0</v>
      </c>
      <c r="F87" s="30">
        <f t="shared" si="47"/>
        <v>0</v>
      </c>
      <c r="G87" s="41"/>
      <c r="H87" s="41"/>
      <c r="I87" s="41"/>
      <c r="J87" s="41"/>
      <c r="K87" s="41"/>
      <c r="L87" s="41"/>
      <c r="M87" s="41"/>
      <c r="N87" s="83"/>
      <c r="O87" s="33"/>
    </row>
    <row r="88" spans="1:15" x14ac:dyDescent="0.3">
      <c r="A88" s="119"/>
      <c r="B88" s="26"/>
      <c r="C88" s="26"/>
      <c r="D88" s="30">
        <f t="shared" si="46"/>
        <v>0</v>
      </c>
      <c r="E88" s="30">
        <f t="shared" si="47"/>
        <v>0</v>
      </c>
      <c r="F88" s="30">
        <f t="shared" si="47"/>
        <v>0</v>
      </c>
      <c r="G88" s="41"/>
      <c r="H88" s="41"/>
      <c r="I88" s="41"/>
      <c r="J88" s="41"/>
      <c r="K88" s="41"/>
      <c r="L88" s="41"/>
      <c r="M88" s="41"/>
      <c r="N88" s="83"/>
      <c r="O88" s="33"/>
    </row>
    <row r="89" spans="1:15" x14ac:dyDescent="0.3">
      <c r="A89" s="119"/>
      <c r="B89" s="26"/>
      <c r="C89" s="26"/>
      <c r="D89" s="30">
        <f t="shared" si="46"/>
        <v>0</v>
      </c>
      <c r="E89" s="30">
        <f t="shared" si="47"/>
        <v>0</v>
      </c>
      <c r="F89" s="30">
        <f t="shared" si="47"/>
        <v>0</v>
      </c>
      <c r="G89" s="41"/>
      <c r="H89" s="41"/>
      <c r="I89" s="41"/>
      <c r="J89" s="41"/>
      <c r="K89" s="41"/>
      <c r="L89" s="41"/>
      <c r="M89" s="41"/>
      <c r="N89" s="83"/>
      <c r="O89" s="33"/>
    </row>
    <row r="90" spans="1:15" ht="13.5" thickBot="1" x14ac:dyDescent="0.35">
      <c r="A90" s="120"/>
      <c r="B90" s="52"/>
      <c r="C90" s="52"/>
      <c r="D90" s="56">
        <f t="shared" si="46"/>
        <v>0</v>
      </c>
      <c r="E90" s="56">
        <f>G90+I90+K90+M90</f>
        <v>0</v>
      </c>
      <c r="F90" s="56">
        <f t="shared" si="47"/>
        <v>0</v>
      </c>
      <c r="G90" s="87"/>
      <c r="H90" s="87"/>
      <c r="I90" s="87"/>
      <c r="J90" s="87"/>
      <c r="K90" s="87"/>
      <c r="L90" s="87"/>
      <c r="M90" s="87"/>
      <c r="N90" s="88"/>
      <c r="O90" s="33"/>
    </row>
    <row r="91" spans="1:15" x14ac:dyDescent="0.3">
      <c r="A91" s="122">
        <f>[1]List3!A22</f>
        <v>5114</v>
      </c>
      <c r="B91" s="125" t="str">
        <f>[1]List3!B22</f>
        <v>Náklady pořízení strojů, zařízení jiných než ICT</v>
      </c>
      <c r="C91" s="125"/>
      <c r="D91" s="58">
        <f>E91+F91</f>
        <v>0</v>
      </c>
      <c r="E91" s="58">
        <f>G91+I91+K91+M91</f>
        <v>0</v>
      </c>
      <c r="F91" s="58">
        <f>H91+J91+L91+N91</f>
        <v>0</v>
      </c>
      <c r="G91" s="59">
        <f>SUM(G92:G97)</f>
        <v>0</v>
      </c>
      <c r="H91" s="59">
        <f t="shared" ref="H91:N91" si="49">SUM(H92:H97)</f>
        <v>0</v>
      </c>
      <c r="I91" s="59">
        <f t="shared" si="49"/>
        <v>0</v>
      </c>
      <c r="J91" s="59">
        <f t="shared" si="49"/>
        <v>0</v>
      </c>
      <c r="K91" s="59">
        <f t="shared" si="49"/>
        <v>0</v>
      </c>
      <c r="L91" s="59">
        <f t="shared" si="49"/>
        <v>0</v>
      </c>
      <c r="M91" s="59">
        <f t="shared" si="49"/>
        <v>0</v>
      </c>
      <c r="N91" s="60">
        <f t="shared" si="49"/>
        <v>0</v>
      </c>
      <c r="O91" s="33"/>
    </row>
    <row r="92" spans="1:15" x14ac:dyDescent="0.3">
      <c r="A92" s="123"/>
      <c r="B92" s="39"/>
      <c r="C92" s="39"/>
      <c r="D92" s="30">
        <f t="shared" ref="D92:D106" si="50">E92+F92</f>
        <v>0</v>
      </c>
      <c r="E92" s="30">
        <f t="shared" ref="E92:F106" si="51">G92+I92+K92+M92</f>
        <v>0</v>
      </c>
      <c r="F92" s="30">
        <f t="shared" si="51"/>
        <v>0</v>
      </c>
      <c r="G92" s="40"/>
      <c r="H92" s="40"/>
      <c r="I92" s="40"/>
      <c r="J92" s="40"/>
      <c r="K92" s="40"/>
      <c r="L92" s="40"/>
      <c r="M92" s="40"/>
      <c r="N92" s="76"/>
      <c r="O92" s="33"/>
    </row>
    <row r="93" spans="1:15" x14ac:dyDescent="0.3">
      <c r="A93" s="123"/>
      <c r="B93" s="39"/>
      <c r="C93" s="40"/>
      <c r="D93" s="30">
        <f t="shared" si="50"/>
        <v>0</v>
      </c>
      <c r="E93" s="30">
        <f t="shared" si="51"/>
        <v>0</v>
      </c>
      <c r="F93" s="30">
        <f t="shared" si="51"/>
        <v>0</v>
      </c>
      <c r="G93" s="40"/>
      <c r="H93" s="40"/>
      <c r="I93" s="40"/>
      <c r="J93" s="40"/>
      <c r="K93" s="40"/>
      <c r="L93" s="40"/>
      <c r="M93" s="40"/>
      <c r="N93" s="76"/>
    </row>
    <row r="94" spans="1:15" x14ac:dyDescent="0.3">
      <c r="A94" s="123"/>
      <c r="B94" s="39"/>
      <c r="C94" s="39"/>
      <c r="D94" s="30">
        <f t="shared" si="50"/>
        <v>0</v>
      </c>
      <c r="E94" s="30">
        <f t="shared" si="51"/>
        <v>0</v>
      </c>
      <c r="F94" s="30">
        <f t="shared" si="51"/>
        <v>0</v>
      </c>
      <c r="G94" s="40"/>
      <c r="H94" s="40"/>
      <c r="I94" s="40"/>
      <c r="J94" s="40"/>
      <c r="K94" s="40"/>
      <c r="L94" s="40"/>
      <c r="M94" s="40"/>
      <c r="N94" s="76"/>
    </row>
    <row r="95" spans="1:15" x14ac:dyDescent="0.3">
      <c r="A95" s="123"/>
      <c r="B95" s="39"/>
      <c r="C95" s="39"/>
      <c r="D95" s="30">
        <f t="shared" si="50"/>
        <v>0</v>
      </c>
      <c r="E95" s="30">
        <f t="shared" si="51"/>
        <v>0</v>
      </c>
      <c r="F95" s="30">
        <f t="shared" si="51"/>
        <v>0</v>
      </c>
      <c r="G95" s="40"/>
      <c r="H95" s="40"/>
      <c r="I95" s="40"/>
      <c r="J95" s="40"/>
      <c r="K95" s="40"/>
      <c r="L95" s="40"/>
      <c r="M95" s="40"/>
      <c r="N95" s="76"/>
    </row>
    <row r="96" spans="1:15" x14ac:dyDescent="0.3">
      <c r="A96" s="123"/>
      <c r="B96" s="39"/>
      <c r="C96" s="39"/>
      <c r="D96" s="30">
        <f t="shared" si="50"/>
        <v>0</v>
      </c>
      <c r="E96" s="30">
        <f t="shared" si="51"/>
        <v>0</v>
      </c>
      <c r="F96" s="30">
        <f t="shared" si="51"/>
        <v>0</v>
      </c>
      <c r="G96" s="40"/>
      <c r="H96" s="40"/>
      <c r="I96" s="40"/>
      <c r="J96" s="40"/>
      <c r="K96" s="40"/>
      <c r="L96" s="40"/>
      <c r="M96" s="40"/>
      <c r="N96" s="76"/>
    </row>
    <row r="97" spans="1:14" ht="13.5" thickBot="1" x14ac:dyDescent="0.35">
      <c r="A97" s="124"/>
      <c r="B97" s="77"/>
      <c r="C97" s="77"/>
      <c r="D97" s="64">
        <f t="shared" si="50"/>
        <v>0</v>
      </c>
      <c r="E97" s="64">
        <f t="shared" si="51"/>
        <v>0</v>
      </c>
      <c r="F97" s="64">
        <f t="shared" si="51"/>
        <v>0</v>
      </c>
      <c r="G97" s="89"/>
      <c r="H97" s="89"/>
      <c r="I97" s="89"/>
      <c r="J97" s="89"/>
      <c r="K97" s="89"/>
      <c r="L97" s="89"/>
      <c r="M97" s="89"/>
      <c r="N97" s="90"/>
    </row>
    <row r="98" spans="1:14" x14ac:dyDescent="0.3">
      <c r="A98" s="118">
        <f>[1]List3!A23</f>
        <v>6114</v>
      </c>
      <c r="B98" s="74" t="str">
        <f>[1]List3!B23</f>
        <v>Náklady pořízení strojů, zařízení jiných než ICT</v>
      </c>
      <c r="C98" s="75"/>
      <c r="D98" s="58">
        <f t="shared" si="50"/>
        <v>0</v>
      </c>
      <c r="E98" s="58">
        <f t="shared" si="51"/>
        <v>0</v>
      </c>
      <c r="F98" s="58">
        <f t="shared" si="51"/>
        <v>0</v>
      </c>
      <c r="G98" s="67">
        <f>SUM(G99:G106)</f>
        <v>0</v>
      </c>
      <c r="H98" s="67">
        <f t="shared" ref="H98:N98" si="52">SUM(H99:H106)</f>
        <v>0</v>
      </c>
      <c r="I98" s="67">
        <f t="shared" si="52"/>
        <v>0</v>
      </c>
      <c r="J98" s="67">
        <f t="shared" si="52"/>
        <v>0</v>
      </c>
      <c r="K98" s="67">
        <f t="shared" si="52"/>
        <v>0</v>
      </c>
      <c r="L98" s="67">
        <f t="shared" si="52"/>
        <v>0</v>
      </c>
      <c r="M98" s="67">
        <f t="shared" si="52"/>
        <v>0</v>
      </c>
      <c r="N98" s="68">
        <f t="shared" si="52"/>
        <v>0</v>
      </c>
    </row>
    <row r="99" spans="1:14" x14ac:dyDescent="0.3">
      <c r="A99" s="119" t="str">
        <f>[1]List3!A29</f>
        <v>013D31300</v>
      </c>
      <c r="B99" s="26"/>
      <c r="C99" s="41"/>
      <c r="D99" s="30">
        <f t="shared" si="50"/>
        <v>0</v>
      </c>
      <c r="E99" s="30">
        <f t="shared" si="51"/>
        <v>0</v>
      </c>
      <c r="F99" s="30">
        <f t="shared" si="51"/>
        <v>0</v>
      </c>
      <c r="G99" s="41"/>
      <c r="H99" s="41"/>
      <c r="I99" s="41"/>
      <c r="J99" s="41"/>
      <c r="K99" s="41"/>
      <c r="L99" s="41"/>
      <c r="M99" s="41"/>
      <c r="N99" s="83"/>
    </row>
    <row r="100" spans="1:14" x14ac:dyDescent="0.3">
      <c r="A100" s="119" t="str">
        <f>[1]List3!A30</f>
        <v>113D31200</v>
      </c>
      <c r="B100" s="42"/>
      <c r="C100" s="43"/>
      <c r="D100" s="44">
        <f t="shared" si="50"/>
        <v>0</v>
      </c>
      <c r="E100" s="30">
        <f t="shared" ref="E100" si="53">G100+I100+K100+M100</f>
        <v>0</v>
      </c>
      <c r="F100" s="30">
        <f t="shared" ref="F100" si="54">H100+J100+L100+N100</f>
        <v>0</v>
      </c>
      <c r="G100" s="45"/>
      <c r="H100" s="45"/>
      <c r="I100" s="45"/>
      <c r="J100" s="45"/>
      <c r="K100" s="45"/>
      <c r="L100" s="45"/>
      <c r="M100" s="45"/>
      <c r="N100" s="91"/>
    </row>
    <row r="101" spans="1:14" x14ac:dyDescent="0.3">
      <c r="A101" s="119"/>
      <c r="B101" s="26"/>
      <c r="C101" s="26"/>
      <c r="D101" s="30">
        <f t="shared" si="50"/>
        <v>0</v>
      </c>
      <c r="E101" s="30">
        <f t="shared" si="51"/>
        <v>0</v>
      </c>
      <c r="F101" s="30">
        <f t="shared" si="51"/>
        <v>0</v>
      </c>
      <c r="G101" s="41"/>
      <c r="H101" s="41"/>
      <c r="I101" s="41"/>
      <c r="J101" s="41"/>
      <c r="K101" s="41"/>
      <c r="L101" s="41"/>
      <c r="M101" s="41"/>
      <c r="N101" s="83"/>
    </row>
    <row r="102" spans="1:14" x14ac:dyDescent="0.3">
      <c r="A102" s="119"/>
      <c r="B102" s="26"/>
      <c r="C102" s="41"/>
      <c r="D102" s="30">
        <f t="shared" si="50"/>
        <v>0</v>
      </c>
      <c r="E102" s="30">
        <f t="shared" si="51"/>
        <v>0</v>
      </c>
      <c r="F102" s="30">
        <f t="shared" si="51"/>
        <v>0</v>
      </c>
      <c r="G102" s="41"/>
      <c r="H102" s="41"/>
      <c r="I102" s="41"/>
      <c r="J102" s="41"/>
      <c r="K102" s="41"/>
      <c r="L102" s="41"/>
      <c r="M102" s="41"/>
      <c r="N102" s="83"/>
    </row>
    <row r="103" spans="1:14" x14ac:dyDescent="0.3">
      <c r="A103" s="119"/>
      <c r="B103" s="26"/>
      <c r="C103" s="26"/>
      <c r="D103" s="30">
        <f t="shared" si="50"/>
        <v>0</v>
      </c>
      <c r="E103" s="30">
        <f t="shared" si="51"/>
        <v>0</v>
      </c>
      <c r="F103" s="30">
        <f t="shared" si="51"/>
        <v>0</v>
      </c>
      <c r="G103" s="41"/>
      <c r="H103" s="41"/>
      <c r="I103" s="41"/>
      <c r="J103" s="41"/>
      <c r="K103" s="41"/>
      <c r="L103" s="41"/>
      <c r="M103" s="41"/>
      <c r="N103" s="83"/>
    </row>
    <row r="104" spans="1:14" x14ac:dyDescent="0.3">
      <c r="A104" s="119"/>
      <c r="B104" s="26"/>
      <c r="C104" s="26"/>
      <c r="D104" s="30">
        <f t="shared" si="50"/>
        <v>0</v>
      </c>
      <c r="E104" s="30">
        <f t="shared" si="51"/>
        <v>0</v>
      </c>
      <c r="F104" s="30">
        <f t="shared" si="51"/>
        <v>0</v>
      </c>
      <c r="G104" s="41"/>
      <c r="H104" s="41"/>
      <c r="I104" s="41"/>
      <c r="J104" s="41"/>
      <c r="K104" s="41"/>
      <c r="L104" s="41"/>
      <c r="M104" s="41"/>
      <c r="N104" s="83"/>
    </row>
    <row r="105" spans="1:14" x14ac:dyDescent="0.3">
      <c r="A105" s="119"/>
      <c r="B105" s="26"/>
      <c r="C105" s="26"/>
      <c r="D105" s="30">
        <f t="shared" si="50"/>
        <v>0</v>
      </c>
      <c r="E105" s="30">
        <f>G105+I105+K105+M105</f>
        <v>0</v>
      </c>
      <c r="F105" s="30">
        <f t="shared" si="51"/>
        <v>0</v>
      </c>
      <c r="G105" s="41"/>
      <c r="H105" s="41"/>
      <c r="I105" s="41"/>
      <c r="J105" s="41"/>
      <c r="K105" s="41"/>
      <c r="L105" s="41"/>
      <c r="M105" s="41"/>
      <c r="N105" s="83"/>
    </row>
    <row r="106" spans="1:14" ht="13.5" thickBot="1" x14ac:dyDescent="0.35">
      <c r="A106" s="126"/>
      <c r="B106" s="84"/>
      <c r="C106" s="84"/>
      <c r="D106" s="64">
        <f t="shared" si="50"/>
        <v>0</v>
      </c>
      <c r="E106" s="64">
        <f>G106+I106+K106+M106</f>
        <v>0</v>
      </c>
      <c r="F106" s="64">
        <f t="shared" si="51"/>
        <v>0</v>
      </c>
      <c r="G106" s="85"/>
      <c r="H106" s="85"/>
      <c r="I106" s="85"/>
      <c r="J106" s="85"/>
      <c r="K106" s="85"/>
      <c r="L106" s="85"/>
      <c r="M106" s="85"/>
      <c r="N106" s="86"/>
    </row>
    <row r="107" spans="1:14" ht="13.5" thickBot="1" x14ac:dyDescent="0.35">
      <c r="D107" s="46"/>
      <c r="E107" s="46"/>
      <c r="F107" s="46"/>
    </row>
    <row r="108" spans="1:14" x14ac:dyDescent="0.3">
      <c r="A108" s="92" t="s">
        <v>60</v>
      </c>
      <c r="B108" s="117" t="s">
        <v>61</v>
      </c>
      <c r="C108" s="117"/>
      <c r="D108" s="58">
        <f t="shared" ref="D108:N108" si="55">D4+D12+D21+D31+D38+D46+D61+D73+D81+D91</f>
        <v>0</v>
      </c>
      <c r="E108" s="58">
        <f t="shared" si="55"/>
        <v>0</v>
      </c>
      <c r="F108" s="58">
        <f t="shared" si="55"/>
        <v>0</v>
      </c>
      <c r="G108" s="67">
        <f t="shared" si="55"/>
        <v>0</v>
      </c>
      <c r="H108" s="67">
        <f t="shared" si="55"/>
        <v>0</v>
      </c>
      <c r="I108" s="67">
        <f t="shared" si="55"/>
        <v>0</v>
      </c>
      <c r="J108" s="67">
        <f t="shared" si="55"/>
        <v>0</v>
      </c>
      <c r="K108" s="67">
        <f t="shared" si="55"/>
        <v>0</v>
      </c>
      <c r="L108" s="67">
        <f t="shared" si="55"/>
        <v>0</v>
      </c>
      <c r="M108" s="67">
        <f t="shared" si="55"/>
        <v>0</v>
      </c>
      <c r="N108" s="68">
        <f t="shared" si="55"/>
        <v>0</v>
      </c>
    </row>
    <row r="109" spans="1:14" x14ac:dyDescent="0.3">
      <c r="A109" s="93" t="s">
        <v>72</v>
      </c>
      <c r="B109" s="116" t="s">
        <v>62</v>
      </c>
      <c r="C109" s="116"/>
      <c r="D109" s="28">
        <f>D7+D15+D24+D34+D41+D49+D64+D76+D86+D98</f>
        <v>0</v>
      </c>
      <c r="E109" s="28">
        <f>E7+E15+E24+E34+E41+E49+E64+E76+E86+E98</f>
        <v>0</v>
      </c>
      <c r="F109" s="28">
        <f>F7+F15+F24+F34+F41+F49+F64+F76+F86+F98</f>
        <v>0</v>
      </c>
      <c r="G109" s="34">
        <f>G7+G15+G24+G34+G41+G49+G64+G76+G86+G98+G58</f>
        <v>0</v>
      </c>
      <c r="H109" s="34">
        <f t="shared" ref="H109:N109" si="56">H7+H15+H24+H34+H41+H49+H64+H76+H86+H98</f>
        <v>0</v>
      </c>
      <c r="I109" s="34">
        <f t="shared" si="56"/>
        <v>0</v>
      </c>
      <c r="J109" s="34">
        <f t="shared" si="56"/>
        <v>0</v>
      </c>
      <c r="K109" s="34">
        <f t="shared" si="56"/>
        <v>0</v>
      </c>
      <c r="L109" s="34">
        <f t="shared" si="56"/>
        <v>0</v>
      </c>
      <c r="M109" s="34">
        <f t="shared" si="56"/>
        <v>0</v>
      </c>
      <c r="N109" s="94">
        <f t="shared" si="56"/>
        <v>0</v>
      </c>
    </row>
    <row r="110" spans="1:14" ht="13.5" thickBot="1" x14ac:dyDescent="0.35">
      <c r="A110" s="95" t="s">
        <v>73</v>
      </c>
      <c r="B110" s="104" t="s">
        <v>63</v>
      </c>
      <c r="C110" s="104"/>
      <c r="D110" s="96">
        <f>SUM(D108:D109)</f>
        <v>0</v>
      </c>
      <c r="E110" s="96">
        <f t="shared" ref="E110:N110" si="57">SUM(E108:E109)</f>
        <v>0</v>
      </c>
      <c r="F110" s="96">
        <f t="shared" si="57"/>
        <v>0</v>
      </c>
      <c r="G110" s="97">
        <f t="shared" si="57"/>
        <v>0</v>
      </c>
      <c r="H110" s="97">
        <f t="shared" si="57"/>
        <v>0</v>
      </c>
      <c r="I110" s="97">
        <f t="shared" si="57"/>
        <v>0</v>
      </c>
      <c r="J110" s="97">
        <f t="shared" si="57"/>
        <v>0</v>
      </c>
      <c r="K110" s="97">
        <f t="shared" si="57"/>
        <v>0</v>
      </c>
      <c r="L110" s="97">
        <f t="shared" si="57"/>
        <v>0</v>
      </c>
      <c r="M110" s="97">
        <f t="shared" si="57"/>
        <v>0</v>
      </c>
      <c r="N110" s="98">
        <f t="shared" si="57"/>
        <v>0</v>
      </c>
    </row>
    <row r="111" spans="1:14" x14ac:dyDescent="0.3">
      <c r="D111" s="46"/>
      <c r="E111" s="46"/>
      <c r="F111" s="46"/>
    </row>
    <row r="112" spans="1:14" ht="13.5" thickBot="1" x14ac:dyDescent="0.35">
      <c r="A112" s="47" t="s">
        <v>46</v>
      </c>
      <c r="B112" s="48"/>
      <c r="C112" s="48"/>
      <c r="D112" s="46"/>
      <c r="E112" s="46"/>
      <c r="F112" s="46"/>
    </row>
    <row r="113" spans="1:19" x14ac:dyDescent="0.3">
      <c r="A113" s="92" t="s">
        <v>70</v>
      </c>
      <c r="B113" s="117" t="s">
        <v>71</v>
      </c>
      <c r="C113" s="117"/>
      <c r="D113" s="58">
        <f t="shared" ref="D113:D116" si="58">E113+F113</f>
        <v>0</v>
      </c>
      <c r="E113" s="58">
        <f t="shared" ref="E113:F116" si="59">G113+I113+K113+M113</f>
        <v>0</v>
      </c>
      <c r="F113" s="99"/>
      <c r="G113" s="100"/>
      <c r="H113" s="101"/>
      <c r="I113" s="100"/>
      <c r="J113" s="101"/>
      <c r="K113" s="100"/>
      <c r="L113" s="101"/>
      <c r="M113" s="100"/>
      <c r="N113" s="102"/>
    </row>
    <row r="114" spans="1:19" x14ac:dyDescent="0.3">
      <c r="A114" s="93" t="s">
        <v>64</v>
      </c>
      <c r="B114" s="116" t="s">
        <v>68</v>
      </c>
      <c r="C114" s="116"/>
      <c r="D114" s="28">
        <f t="shared" si="58"/>
        <v>0</v>
      </c>
      <c r="E114" s="49">
        <f t="shared" si="59"/>
        <v>0</v>
      </c>
      <c r="F114" s="28">
        <f t="shared" si="59"/>
        <v>0</v>
      </c>
      <c r="G114" s="50"/>
      <c r="H114" s="50"/>
      <c r="I114" s="50"/>
      <c r="J114" s="50"/>
      <c r="K114" s="50"/>
      <c r="L114" s="50"/>
      <c r="M114" s="50"/>
      <c r="N114" s="103"/>
    </row>
    <row r="115" spans="1:19" x14ac:dyDescent="0.3">
      <c r="A115" s="93" t="s">
        <v>67</v>
      </c>
      <c r="B115" s="116" t="s">
        <v>69</v>
      </c>
      <c r="C115" s="116"/>
      <c r="D115" s="28">
        <f t="shared" si="58"/>
        <v>0</v>
      </c>
      <c r="E115" s="49">
        <f t="shared" si="59"/>
        <v>0</v>
      </c>
      <c r="F115" s="28">
        <f t="shared" si="59"/>
        <v>0</v>
      </c>
      <c r="G115" s="50"/>
      <c r="H115" s="50"/>
      <c r="I115" s="50"/>
      <c r="J115" s="50"/>
      <c r="K115" s="50"/>
      <c r="L115" s="50"/>
      <c r="M115" s="50"/>
      <c r="N115" s="103"/>
    </row>
    <row r="116" spans="1:19" x14ac:dyDescent="0.3">
      <c r="A116" s="93" t="s">
        <v>65</v>
      </c>
      <c r="B116" s="116" t="s">
        <v>66</v>
      </c>
      <c r="C116" s="116"/>
      <c r="D116" s="28">
        <f t="shared" si="58"/>
        <v>0</v>
      </c>
      <c r="E116" s="49">
        <f t="shared" si="59"/>
        <v>0</v>
      </c>
      <c r="F116" s="28">
        <f t="shared" si="59"/>
        <v>0</v>
      </c>
      <c r="G116" s="50"/>
      <c r="H116" s="50"/>
      <c r="I116" s="50"/>
      <c r="J116" s="50"/>
      <c r="K116" s="50"/>
      <c r="L116" s="50"/>
      <c r="M116" s="50"/>
      <c r="N116" s="103"/>
    </row>
    <row r="117" spans="1:19" ht="13.5" thickBot="1" x14ac:dyDescent="0.35">
      <c r="A117" s="95" t="s">
        <v>74</v>
      </c>
      <c r="B117" s="104" t="s">
        <v>75</v>
      </c>
      <c r="C117" s="104"/>
      <c r="D117" s="96">
        <f>SUM(D113:D116)</f>
        <v>0</v>
      </c>
      <c r="E117" s="96">
        <f t="shared" ref="E117:N117" si="60">SUM(E113:E116)</f>
        <v>0</v>
      </c>
      <c r="F117" s="96">
        <f t="shared" si="60"/>
        <v>0</v>
      </c>
      <c r="G117" s="97">
        <f t="shared" si="60"/>
        <v>0</v>
      </c>
      <c r="H117" s="97">
        <f t="shared" si="60"/>
        <v>0</v>
      </c>
      <c r="I117" s="97">
        <f t="shared" si="60"/>
        <v>0</v>
      </c>
      <c r="J117" s="97">
        <f t="shared" si="60"/>
        <v>0</v>
      </c>
      <c r="K117" s="97">
        <f t="shared" si="60"/>
        <v>0</v>
      </c>
      <c r="L117" s="97">
        <f t="shared" si="60"/>
        <v>0</v>
      </c>
      <c r="M117" s="97">
        <f t="shared" si="60"/>
        <v>0</v>
      </c>
      <c r="N117" s="98">
        <f t="shared" si="60"/>
        <v>0</v>
      </c>
      <c r="S117" s="33"/>
    </row>
    <row r="118" spans="1:19" x14ac:dyDescent="0.3">
      <c r="A118" s="48"/>
      <c r="B118" s="48"/>
      <c r="C118" s="48"/>
      <c r="D118" s="46"/>
      <c r="E118" s="46"/>
      <c r="F118" s="46"/>
      <c r="G118" s="48"/>
      <c r="H118" s="48"/>
      <c r="I118" s="48"/>
      <c r="J118" s="48"/>
      <c r="K118" s="48"/>
      <c r="L118" s="48"/>
      <c r="M118" s="48"/>
      <c r="N118" s="48"/>
    </row>
    <row r="119" spans="1:19" x14ac:dyDescent="0.3">
      <c r="A119" s="105" t="s">
        <v>76</v>
      </c>
      <c r="B119" s="106"/>
      <c r="C119" s="107"/>
      <c r="D119" s="27" t="str">
        <f>IF(D110-D117=0,"-","CHYBA BILANCE")</f>
        <v>-</v>
      </c>
      <c r="E119" s="27" t="str">
        <f t="shared" ref="E119:N119" si="61">IF(E110-E117=0,"-","CHYBA BILANCE")</f>
        <v>-</v>
      </c>
      <c r="F119" s="27" t="str">
        <f t="shared" si="61"/>
        <v>-</v>
      </c>
      <c r="G119" s="51" t="str">
        <f t="shared" si="61"/>
        <v>-</v>
      </c>
      <c r="H119" s="51" t="str">
        <f t="shared" si="61"/>
        <v>-</v>
      </c>
      <c r="I119" s="51" t="str">
        <f t="shared" si="61"/>
        <v>-</v>
      </c>
      <c r="J119" s="51" t="str">
        <f t="shared" si="61"/>
        <v>-</v>
      </c>
      <c r="K119" s="51" t="str">
        <f t="shared" si="61"/>
        <v>-</v>
      </c>
      <c r="L119" s="51" t="str">
        <f t="shared" si="61"/>
        <v>-</v>
      </c>
      <c r="M119" s="51" t="str">
        <f t="shared" si="61"/>
        <v>-</v>
      </c>
      <c r="N119" s="51" t="str">
        <f t="shared" si="61"/>
        <v>-</v>
      </c>
      <c r="S119" s="33"/>
    </row>
    <row r="123" spans="1:19" x14ac:dyDescent="0.3">
      <c r="E123" s="33"/>
      <c r="G123" s="33"/>
    </row>
    <row r="126" spans="1:19" x14ac:dyDescent="0.3">
      <c r="G126" s="33"/>
    </row>
    <row r="129" spans="5:7" x14ac:dyDescent="0.3">
      <c r="E129" s="33"/>
      <c r="G129" s="33"/>
    </row>
  </sheetData>
  <protectedRanges>
    <protectedRange sqref="G113:G116 H114:H116 I113:I116 K113 M113:M116 N114:N116 J114:L116" name="Oblast25"/>
    <protectedRange sqref="G32:N33 G35:N37 G39:N40 G47:N48 G62:N63 G74:N75 G77:N80 G82:N85 G87:N90 G99:N106 G42:H45 L42:N45 I43:K45 I42:J42 G92:N97 G50:N60 G65:N72" name="Oblast24"/>
    <protectedRange sqref="B99:C106" name="Oblast18"/>
    <protectedRange sqref="B92:C97" name="Oblast17"/>
    <protectedRange sqref="B87:C90" name="Oblast16"/>
    <protectedRange sqref="B82:C85" name="Oblast15"/>
    <protectedRange sqref="B77:C80 B59" name="Oblast14"/>
    <protectedRange sqref="B74:C75" name="Oblast13"/>
    <protectedRange sqref="B58:C58 B60:C60 C59 B65:C72" name="Oblast12"/>
    <protectedRange sqref="B62:C63" name="Oblast11"/>
    <protectedRange sqref="B47:C48" name="Oblast8"/>
    <protectedRange sqref="B42:C45 B16:B18" name="Oblast7"/>
    <protectedRange sqref="B39:C40" name="Oblast6"/>
    <protectedRange sqref="B35:C37" name="Oblast5"/>
    <protectedRange sqref="B25:C30" name="Oblast4"/>
    <protectedRange sqref="B19:C20" name="Oblast3"/>
    <protectedRange sqref="B13:C14" name="Oblast2"/>
    <protectedRange sqref="B5:C6" name="Oblast1"/>
    <protectedRange sqref="B50:C57" name="Oblast9"/>
    <protectedRange sqref="B58:C58 B60:C60 C59 B65:C72" name="Oblast10"/>
    <protectedRange sqref="G5:N6" name="Oblast19"/>
    <protectedRange sqref="G8:N11" name="Oblast20"/>
    <protectedRange sqref="G13:N14" name="Oblast21"/>
    <protectedRange sqref="G16:N20" name="Oblast22"/>
    <protectedRange sqref="G22:N23 G25:N30" name="Oblast23"/>
  </protectedRanges>
  <mergeCells count="54">
    <mergeCell ref="A1:C1"/>
    <mergeCell ref="D2:F2"/>
    <mergeCell ref="G2:H2"/>
    <mergeCell ref="I2:J2"/>
    <mergeCell ref="K2:L2"/>
    <mergeCell ref="M2:N2"/>
    <mergeCell ref="A3:B3"/>
    <mergeCell ref="A4:A6"/>
    <mergeCell ref="B4:C4"/>
    <mergeCell ref="A7:A11"/>
    <mergeCell ref="B7:C7"/>
    <mergeCell ref="A12:A14"/>
    <mergeCell ref="B12:C12"/>
    <mergeCell ref="A15:A20"/>
    <mergeCell ref="B15:C15"/>
    <mergeCell ref="A21:A23"/>
    <mergeCell ref="B21:C21"/>
    <mergeCell ref="A61:A63"/>
    <mergeCell ref="B61:C61"/>
    <mergeCell ref="A24:A30"/>
    <mergeCell ref="A31:A33"/>
    <mergeCell ref="B31:C31"/>
    <mergeCell ref="A34:A37"/>
    <mergeCell ref="A38:A40"/>
    <mergeCell ref="B38:C38"/>
    <mergeCell ref="A41:A45"/>
    <mergeCell ref="B41:C41"/>
    <mergeCell ref="A46:A48"/>
    <mergeCell ref="B46:C46"/>
    <mergeCell ref="A49:A57"/>
    <mergeCell ref="B108:C108"/>
    <mergeCell ref="A64:A72"/>
    <mergeCell ref="A73:A75"/>
    <mergeCell ref="B73:C73"/>
    <mergeCell ref="A76:A80"/>
    <mergeCell ref="B76:C76"/>
    <mergeCell ref="A81:A85"/>
    <mergeCell ref="B81:C81"/>
    <mergeCell ref="B117:C117"/>
    <mergeCell ref="A119:C119"/>
    <mergeCell ref="E1:K1"/>
    <mergeCell ref="M1:N1"/>
    <mergeCell ref="A58:A60"/>
    <mergeCell ref="B109:C109"/>
    <mergeCell ref="B110:C110"/>
    <mergeCell ref="B113:C113"/>
    <mergeCell ref="B114:C114"/>
    <mergeCell ref="B115:C115"/>
    <mergeCell ref="B116:C116"/>
    <mergeCell ref="A86:A90"/>
    <mergeCell ref="B86:C86"/>
    <mergeCell ref="A91:A97"/>
    <mergeCell ref="B91:C91"/>
    <mergeCell ref="A98:A106"/>
  </mergeCells>
  <dataValidations disablePrompts="1" count="3">
    <dataValidation type="list" allowBlank="1" showInputMessage="1" showErrorMessage="1" sqref="G2" xr:uid="{00000000-0002-0000-0100-000000000000}">
      <formula1>Rok_fin</formula1>
    </dataValidation>
    <dataValidation type="list" allowBlank="1" showInputMessage="1" showErrorMessage="1" sqref="C2:C3" xr:uid="{00000000-0002-0000-0100-000001000000}">
      <formula1>Progr</formula1>
    </dataValidation>
    <dataValidation type="list" allowBlank="1" showInputMessage="1" showErrorMessage="1" sqref="A3" xr:uid="{00000000-0002-0000-0100-000002000000}">
      <formula1>Stav_real</formula1>
    </dataValidation>
  </dataValidations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rowBreaks count="2" manualBreakCount="2">
    <brk id="48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9"/>
  <sheetViews>
    <sheetView zoomScaleNormal="100" workbookViewId="0">
      <selection activeCell="E4" sqref="E4"/>
    </sheetView>
  </sheetViews>
  <sheetFormatPr defaultRowHeight="10.5" x14ac:dyDescent="0.25"/>
  <cols>
    <col min="1" max="1" width="3.875" customWidth="1"/>
    <col min="2" max="2" width="33.125" customWidth="1"/>
    <col min="3" max="3" width="8" customWidth="1"/>
    <col min="4" max="4" width="6" style="14" customWidth="1"/>
    <col min="5" max="5" width="13.5" bestFit="1" customWidth="1"/>
    <col min="6" max="6" width="12.375" bestFit="1" customWidth="1"/>
    <col min="10" max="10" width="13.5" bestFit="1" customWidth="1"/>
  </cols>
  <sheetData>
    <row r="1" spans="1:10" x14ac:dyDescent="0.25">
      <c r="A1" s="10"/>
      <c r="B1" s="10"/>
      <c r="C1" s="10" t="s">
        <v>24</v>
      </c>
      <c r="D1" s="20"/>
      <c r="E1" s="20">
        <v>2016</v>
      </c>
      <c r="F1" s="20">
        <f>E1+1</f>
        <v>2017</v>
      </c>
      <c r="G1" s="20">
        <f t="shared" ref="G1:I1" si="0">F1+1</f>
        <v>2018</v>
      </c>
      <c r="H1" s="20">
        <f t="shared" si="0"/>
        <v>2019</v>
      </c>
      <c r="I1" s="20">
        <f t="shared" si="0"/>
        <v>2020</v>
      </c>
      <c r="J1" s="10" t="s">
        <v>36</v>
      </c>
    </row>
    <row r="2" spans="1:10" x14ac:dyDescent="0.25">
      <c r="A2" s="11" t="s">
        <v>4</v>
      </c>
      <c r="B2" s="11" t="s">
        <v>3</v>
      </c>
      <c r="C2" s="143"/>
      <c r="D2" s="144"/>
      <c r="E2" s="12">
        <f>SUM(E3:E23)</f>
        <v>100</v>
      </c>
      <c r="F2" s="12">
        <f t="shared" ref="F2:I2" si="1">SUM(F3:F23)</f>
        <v>200</v>
      </c>
      <c r="G2" s="12">
        <f t="shared" si="1"/>
        <v>300</v>
      </c>
      <c r="H2" s="12">
        <f t="shared" si="1"/>
        <v>400</v>
      </c>
      <c r="I2" s="12">
        <f t="shared" si="1"/>
        <v>500</v>
      </c>
      <c r="J2" s="12">
        <f t="shared" ref="J2:J33" si="2">E2+F2+G2+H2+I2</f>
        <v>1500</v>
      </c>
    </row>
    <row r="3" spans="1:10" x14ac:dyDescent="0.25">
      <c r="A3" s="142" t="s">
        <v>5</v>
      </c>
      <c r="B3" s="141" t="s">
        <v>6</v>
      </c>
      <c r="C3" s="19">
        <v>6010</v>
      </c>
      <c r="D3" s="20">
        <v>2</v>
      </c>
      <c r="E3" s="13">
        <v>100</v>
      </c>
      <c r="F3" s="13">
        <v>200</v>
      </c>
      <c r="G3" s="13">
        <v>300</v>
      </c>
      <c r="H3" s="13">
        <v>400</v>
      </c>
      <c r="I3" s="13">
        <v>500</v>
      </c>
      <c r="J3" s="13">
        <f t="shared" si="2"/>
        <v>1500</v>
      </c>
    </row>
    <row r="4" spans="1:10" x14ac:dyDescent="0.25">
      <c r="A4" s="142"/>
      <c r="B4" s="141"/>
      <c r="C4" s="19">
        <v>6010</v>
      </c>
      <c r="D4" s="20">
        <v>1</v>
      </c>
      <c r="E4" s="13"/>
      <c r="F4" s="13"/>
      <c r="G4" s="13"/>
      <c r="H4" s="13"/>
      <c r="I4" s="13"/>
      <c r="J4" s="13">
        <f t="shared" si="2"/>
        <v>0</v>
      </c>
    </row>
    <row r="5" spans="1:10" x14ac:dyDescent="0.25">
      <c r="A5" s="142"/>
      <c r="B5" s="141"/>
      <c r="C5" s="19"/>
      <c r="D5" s="20"/>
      <c r="E5" s="13"/>
      <c r="F5" s="13"/>
      <c r="G5" s="13"/>
      <c r="H5" s="13"/>
      <c r="I5" s="13"/>
      <c r="J5" s="13">
        <f t="shared" si="2"/>
        <v>0</v>
      </c>
    </row>
    <row r="6" spans="1:10" x14ac:dyDescent="0.25">
      <c r="A6" s="142" t="s">
        <v>7</v>
      </c>
      <c r="B6" s="141" t="s">
        <v>0</v>
      </c>
      <c r="C6" s="19"/>
      <c r="D6" s="20"/>
      <c r="E6" s="13"/>
      <c r="F6" s="13"/>
      <c r="G6" s="13"/>
      <c r="H6" s="13"/>
      <c r="I6" s="13"/>
      <c r="J6" s="13">
        <f t="shared" si="2"/>
        <v>0</v>
      </c>
    </row>
    <row r="7" spans="1:10" x14ac:dyDescent="0.25">
      <c r="A7" s="142"/>
      <c r="B7" s="141"/>
      <c r="C7" s="19"/>
      <c r="D7" s="20"/>
      <c r="E7" s="13"/>
      <c r="F7" s="13"/>
      <c r="G7" s="13"/>
      <c r="H7" s="13"/>
      <c r="I7" s="13"/>
      <c r="J7" s="13">
        <f t="shared" si="2"/>
        <v>0</v>
      </c>
    </row>
    <row r="8" spans="1:10" x14ac:dyDescent="0.25">
      <c r="A8" s="142"/>
      <c r="B8" s="141"/>
      <c r="C8" s="19"/>
      <c r="D8" s="20"/>
      <c r="E8" s="13"/>
      <c r="F8" s="13"/>
      <c r="G8" s="13"/>
      <c r="H8" s="13"/>
      <c r="I8" s="13"/>
      <c r="J8" s="13">
        <f t="shared" si="2"/>
        <v>0</v>
      </c>
    </row>
    <row r="9" spans="1:10" x14ac:dyDescent="0.25">
      <c r="A9" s="142" t="s">
        <v>8</v>
      </c>
      <c r="B9" s="141" t="s">
        <v>9</v>
      </c>
      <c r="C9" s="19"/>
      <c r="D9" s="20"/>
      <c r="E9" s="13"/>
      <c r="F9" s="13"/>
      <c r="G9" s="13"/>
      <c r="H9" s="13"/>
      <c r="I9" s="13"/>
      <c r="J9" s="13">
        <f t="shared" si="2"/>
        <v>0</v>
      </c>
    </row>
    <row r="10" spans="1:10" x14ac:dyDescent="0.25">
      <c r="A10" s="142"/>
      <c r="B10" s="141"/>
      <c r="C10" s="19"/>
      <c r="D10" s="20"/>
      <c r="E10" s="13"/>
      <c r="F10" s="13"/>
      <c r="G10" s="13"/>
      <c r="H10" s="13"/>
      <c r="I10" s="13"/>
      <c r="J10" s="13">
        <f t="shared" si="2"/>
        <v>0</v>
      </c>
    </row>
    <row r="11" spans="1:10" x14ac:dyDescent="0.25">
      <c r="A11" s="142"/>
      <c r="B11" s="141"/>
      <c r="C11" s="19"/>
      <c r="D11" s="20"/>
      <c r="E11" s="13"/>
      <c r="F11" s="13"/>
      <c r="G11" s="13"/>
      <c r="H11" s="13"/>
      <c r="I11" s="13"/>
      <c r="J11" s="13">
        <f t="shared" si="2"/>
        <v>0</v>
      </c>
    </row>
    <row r="12" spans="1:10" x14ac:dyDescent="0.25">
      <c r="A12" s="142" t="s">
        <v>10</v>
      </c>
      <c r="B12" s="141" t="s">
        <v>11</v>
      </c>
      <c r="C12" s="19"/>
      <c r="D12" s="20"/>
      <c r="E12" s="13"/>
      <c r="F12" s="13"/>
      <c r="G12" s="13"/>
      <c r="H12" s="13"/>
      <c r="I12" s="13"/>
      <c r="J12" s="13">
        <f t="shared" si="2"/>
        <v>0</v>
      </c>
    </row>
    <row r="13" spans="1:10" x14ac:dyDescent="0.25">
      <c r="A13" s="142"/>
      <c r="B13" s="141"/>
      <c r="C13" s="19"/>
      <c r="D13" s="20"/>
      <c r="E13" s="13"/>
      <c r="F13" s="13"/>
      <c r="G13" s="13"/>
      <c r="H13" s="13"/>
      <c r="I13" s="13"/>
      <c r="J13" s="13">
        <f t="shared" si="2"/>
        <v>0</v>
      </c>
    </row>
    <row r="14" spans="1:10" x14ac:dyDescent="0.25">
      <c r="A14" s="142"/>
      <c r="B14" s="141"/>
      <c r="C14" s="19"/>
      <c r="D14" s="20"/>
      <c r="E14" s="13"/>
      <c r="F14" s="13"/>
      <c r="G14" s="13"/>
      <c r="H14" s="13"/>
      <c r="I14" s="13"/>
      <c r="J14" s="13">
        <f t="shared" si="2"/>
        <v>0</v>
      </c>
    </row>
    <row r="15" spans="1:10" x14ac:dyDescent="0.25">
      <c r="A15" s="142" t="s">
        <v>12</v>
      </c>
      <c r="B15" s="141" t="s">
        <v>13</v>
      </c>
      <c r="C15" s="19"/>
      <c r="D15" s="20"/>
      <c r="E15" s="13"/>
      <c r="F15" s="13"/>
      <c r="G15" s="13"/>
      <c r="H15" s="13"/>
      <c r="I15" s="13"/>
      <c r="J15" s="13">
        <f t="shared" si="2"/>
        <v>0</v>
      </c>
    </row>
    <row r="16" spans="1:10" x14ac:dyDescent="0.25">
      <c r="A16" s="142"/>
      <c r="B16" s="141"/>
      <c r="C16" s="19"/>
      <c r="D16" s="20"/>
      <c r="E16" s="13"/>
      <c r="F16" s="13"/>
      <c r="G16" s="13"/>
      <c r="H16" s="13"/>
      <c r="I16" s="13"/>
      <c r="J16" s="13">
        <f t="shared" si="2"/>
        <v>0</v>
      </c>
    </row>
    <row r="17" spans="1:10" x14ac:dyDescent="0.25">
      <c r="A17" s="142"/>
      <c r="B17" s="141"/>
      <c r="C17" s="19"/>
      <c r="D17" s="20"/>
      <c r="E17" s="13"/>
      <c r="F17" s="13"/>
      <c r="G17" s="13"/>
      <c r="H17" s="13"/>
      <c r="I17" s="13"/>
      <c r="J17" s="13">
        <f t="shared" si="2"/>
        <v>0</v>
      </c>
    </row>
    <row r="18" spans="1:10" x14ac:dyDescent="0.25">
      <c r="A18" s="142" t="s">
        <v>14</v>
      </c>
      <c r="B18" s="141" t="s">
        <v>1</v>
      </c>
      <c r="C18" s="19"/>
      <c r="D18" s="20"/>
      <c r="E18" s="13"/>
      <c r="F18" s="13"/>
      <c r="G18" s="13"/>
      <c r="H18" s="13"/>
      <c r="I18" s="13"/>
      <c r="J18" s="13">
        <f t="shared" si="2"/>
        <v>0</v>
      </c>
    </row>
    <row r="19" spans="1:10" x14ac:dyDescent="0.25">
      <c r="A19" s="142"/>
      <c r="B19" s="141"/>
      <c r="C19" s="19"/>
      <c r="D19" s="20"/>
      <c r="E19" s="13"/>
      <c r="F19" s="13"/>
      <c r="G19" s="13"/>
      <c r="H19" s="13"/>
      <c r="I19" s="13"/>
      <c r="J19" s="13">
        <f t="shared" si="2"/>
        <v>0</v>
      </c>
    </row>
    <row r="20" spans="1:10" x14ac:dyDescent="0.25">
      <c r="A20" s="142"/>
      <c r="B20" s="141"/>
      <c r="C20" s="19"/>
      <c r="D20" s="20"/>
      <c r="E20" s="13"/>
      <c r="F20" s="13"/>
      <c r="G20" s="13"/>
      <c r="H20" s="13"/>
      <c r="I20" s="13"/>
      <c r="J20" s="13">
        <f t="shared" si="2"/>
        <v>0</v>
      </c>
    </row>
    <row r="21" spans="1:10" x14ac:dyDescent="0.25">
      <c r="A21" s="142" t="s">
        <v>15</v>
      </c>
      <c r="B21" s="145" t="s">
        <v>25</v>
      </c>
      <c r="C21" s="19"/>
      <c r="D21" s="20"/>
      <c r="E21" s="13"/>
      <c r="F21" s="13"/>
      <c r="G21" s="13"/>
      <c r="H21" s="13"/>
      <c r="I21" s="13"/>
      <c r="J21" s="13">
        <f t="shared" si="2"/>
        <v>0</v>
      </c>
    </row>
    <row r="22" spans="1:10" x14ac:dyDescent="0.25">
      <c r="A22" s="142"/>
      <c r="B22" s="145"/>
      <c r="C22" s="19"/>
      <c r="D22" s="20"/>
      <c r="E22" s="13"/>
      <c r="F22" s="13"/>
      <c r="G22" s="13"/>
      <c r="H22" s="13"/>
      <c r="I22" s="13"/>
      <c r="J22" s="13">
        <f t="shared" si="2"/>
        <v>0</v>
      </c>
    </row>
    <row r="23" spans="1:10" x14ac:dyDescent="0.25">
      <c r="A23" s="142"/>
      <c r="B23" s="145"/>
      <c r="C23" s="19"/>
      <c r="D23" s="20"/>
      <c r="E23" s="13"/>
      <c r="F23" s="13"/>
      <c r="G23" s="13"/>
      <c r="H23" s="13"/>
      <c r="I23" s="13"/>
      <c r="J23" s="13">
        <f t="shared" si="2"/>
        <v>0</v>
      </c>
    </row>
    <row r="24" spans="1:10" x14ac:dyDescent="0.25">
      <c r="A24" s="11" t="s">
        <v>26</v>
      </c>
      <c r="B24" s="11" t="s">
        <v>27</v>
      </c>
      <c r="C24" s="19"/>
      <c r="D24" s="21"/>
      <c r="E24" s="12">
        <f>SUM(E25:E32)</f>
        <v>0</v>
      </c>
      <c r="F24" s="12">
        <f t="shared" ref="F24:I24" si="3">SUM(F25:F32)</f>
        <v>500</v>
      </c>
      <c r="G24" s="12">
        <f t="shared" si="3"/>
        <v>400</v>
      </c>
      <c r="H24" s="12">
        <f t="shared" si="3"/>
        <v>500</v>
      </c>
      <c r="I24" s="12">
        <f t="shared" si="3"/>
        <v>600</v>
      </c>
      <c r="J24" s="13">
        <f t="shared" si="2"/>
        <v>2000</v>
      </c>
    </row>
    <row r="25" spans="1:10" x14ac:dyDescent="0.25">
      <c r="A25" s="142" t="s">
        <v>5</v>
      </c>
      <c r="B25" s="141" t="s">
        <v>28</v>
      </c>
      <c r="C25" s="19">
        <v>6090</v>
      </c>
      <c r="D25" s="20">
        <v>1</v>
      </c>
      <c r="E25" s="13"/>
      <c r="F25" s="13">
        <v>200</v>
      </c>
      <c r="G25" s="13">
        <v>400</v>
      </c>
      <c r="H25" s="13">
        <v>500</v>
      </c>
      <c r="I25" s="13">
        <v>600</v>
      </c>
      <c r="J25" s="13">
        <f t="shared" si="2"/>
        <v>1700</v>
      </c>
    </row>
    <row r="26" spans="1:10" x14ac:dyDescent="0.25">
      <c r="A26" s="142"/>
      <c r="B26" s="141"/>
      <c r="C26" s="19">
        <v>6090</v>
      </c>
      <c r="D26" s="20">
        <v>1</v>
      </c>
      <c r="E26" s="13"/>
      <c r="F26" s="13">
        <v>300</v>
      </c>
      <c r="G26" s="13"/>
      <c r="H26" s="13"/>
      <c r="I26" s="13"/>
      <c r="J26" s="13">
        <f t="shared" si="2"/>
        <v>300</v>
      </c>
    </row>
    <row r="27" spans="1:10" x14ac:dyDescent="0.25">
      <c r="A27" s="142"/>
      <c r="B27" s="141"/>
      <c r="C27" s="19">
        <v>6090</v>
      </c>
      <c r="D27" s="20">
        <v>1</v>
      </c>
      <c r="E27" s="13"/>
      <c r="F27" s="13"/>
      <c r="G27" s="13"/>
      <c r="H27" s="13"/>
      <c r="I27" s="13"/>
      <c r="J27" s="13">
        <f t="shared" si="2"/>
        <v>0</v>
      </c>
    </row>
    <row r="28" spans="1:10" x14ac:dyDescent="0.25">
      <c r="A28" s="142"/>
      <c r="B28" s="141"/>
      <c r="C28" s="19">
        <v>6090</v>
      </c>
      <c r="D28" s="20">
        <v>2</v>
      </c>
      <c r="E28" s="13"/>
      <c r="F28" s="13"/>
      <c r="G28" s="13"/>
      <c r="H28" s="13"/>
      <c r="I28" s="13"/>
      <c r="J28" s="13">
        <f t="shared" si="2"/>
        <v>0</v>
      </c>
    </row>
    <row r="29" spans="1:10" x14ac:dyDescent="0.25">
      <c r="A29" s="142" t="s">
        <v>7</v>
      </c>
      <c r="B29" s="141" t="s">
        <v>29</v>
      </c>
      <c r="C29" s="19"/>
      <c r="D29" s="20"/>
      <c r="E29" s="13"/>
      <c r="F29" s="13"/>
      <c r="G29" s="13"/>
      <c r="H29" s="13"/>
      <c r="I29" s="13"/>
      <c r="J29" s="13">
        <f t="shared" si="2"/>
        <v>0</v>
      </c>
    </row>
    <row r="30" spans="1:10" x14ac:dyDescent="0.25">
      <c r="A30" s="142"/>
      <c r="B30" s="141"/>
      <c r="C30" s="19"/>
      <c r="D30" s="20"/>
      <c r="E30" s="13"/>
      <c r="F30" s="13"/>
      <c r="G30" s="13"/>
      <c r="H30" s="13"/>
      <c r="I30" s="13"/>
      <c r="J30" s="13">
        <f t="shared" si="2"/>
        <v>0</v>
      </c>
    </row>
    <row r="31" spans="1:10" x14ac:dyDescent="0.25">
      <c r="A31" s="142"/>
      <c r="B31" s="141"/>
      <c r="C31" s="19"/>
      <c r="D31" s="20"/>
      <c r="E31" s="13"/>
      <c r="F31" s="13"/>
      <c r="G31" s="13"/>
      <c r="H31" s="13"/>
      <c r="I31" s="13"/>
      <c r="J31" s="13">
        <f t="shared" si="2"/>
        <v>0</v>
      </c>
    </row>
    <row r="32" spans="1:10" x14ac:dyDescent="0.25">
      <c r="A32" s="142"/>
      <c r="B32" s="141"/>
      <c r="C32" s="19"/>
      <c r="D32" s="20"/>
      <c r="E32" s="13"/>
      <c r="F32" s="13"/>
      <c r="G32" s="13"/>
      <c r="H32" s="13"/>
      <c r="I32" s="13"/>
      <c r="J32" s="13">
        <f t="shared" si="2"/>
        <v>0</v>
      </c>
    </row>
    <row r="33" spans="1:10" x14ac:dyDescent="0.25">
      <c r="A33" s="11" t="s">
        <v>30</v>
      </c>
      <c r="B33" s="11" t="s">
        <v>31</v>
      </c>
      <c r="C33" s="19"/>
      <c r="D33" s="20"/>
      <c r="E33" s="12">
        <f>SUM(E34:E42)</f>
        <v>0</v>
      </c>
      <c r="F33" s="12">
        <f t="shared" ref="F33:I33" si="4">SUM(F34:F42)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3">
        <f t="shared" si="2"/>
        <v>0</v>
      </c>
    </row>
    <row r="34" spans="1:10" x14ac:dyDescent="0.25">
      <c r="A34" s="142" t="s">
        <v>5</v>
      </c>
      <c r="B34" s="141" t="s">
        <v>32</v>
      </c>
      <c r="C34" s="19"/>
      <c r="D34" s="20"/>
      <c r="E34" s="13"/>
      <c r="F34" s="13"/>
      <c r="G34" s="13"/>
      <c r="H34" s="13"/>
      <c r="I34" s="13"/>
      <c r="J34" s="13">
        <f t="shared" ref="J34:J43" si="5">E34+F34+G34+H34+I34</f>
        <v>0</v>
      </c>
    </row>
    <row r="35" spans="1:10" x14ac:dyDescent="0.25">
      <c r="A35" s="142"/>
      <c r="B35" s="141"/>
      <c r="C35" s="19"/>
      <c r="D35" s="20"/>
      <c r="E35" s="13"/>
      <c r="F35" s="13"/>
      <c r="G35" s="13"/>
      <c r="H35" s="13"/>
      <c r="I35" s="13"/>
      <c r="J35" s="13">
        <f t="shared" si="5"/>
        <v>0</v>
      </c>
    </row>
    <row r="36" spans="1:10" x14ac:dyDescent="0.25">
      <c r="A36" s="142"/>
      <c r="B36" s="141"/>
      <c r="C36" s="19"/>
      <c r="D36" s="20"/>
      <c r="E36" s="13"/>
      <c r="F36" s="13"/>
      <c r="G36" s="13"/>
      <c r="H36" s="13"/>
      <c r="I36" s="13"/>
      <c r="J36" s="13">
        <f t="shared" si="5"/>
        <v>0</v>
      </c>
    </row>
    <row r="37" spans="1:10" x14ac:dyDescent="0.25">
      <c r="A37" s="142" t="s">
        <v>7</v>
      </c>
      <c r="B37" s="141" t="s">
        <v>33</v>
      </c>
      <c r="C37" s="19"/>
      <c r="D37" s="20"/>
      <c r="E37" s="13"/>
      <c r="F37" s="13"/>
      <c r="G37" s="13"/>
      <c r="H37" s="13"/>
      <c r="I37" s="13"/>
      <c r="J37" s="13">
        <f t="shared" si="5"/>
        <v>0</v>
      </c>
    </row>
    <row r="38" spans="1:10" x14ac:dyDescent="0.25">
      <c r="A38" s="142"/>
      <c r="B38" s="141"/>
      <c r="C38" s="19"/>
      <c r="D38" s="20"/>
      <c r="E38" s="13"/>
      <c r="F38" s="13"/>
      <c r="G38" s="13"/>
      <c r="H38" s="13"/>
      <c r="I38" s="13"/>
      <c r="J38" s="13">
        <f t="shared" si="5"/>
        <v>0</v>
      </c>
    </row>
    <row r="39" spans="1:10" x14ac:dyDescent="0.25">
      <c r="A39" s="142"/>
      <c r="B39" s="141"/>
      <c r="C39" s="19"/>
      <c r="D39" s="20"/>
      <c r="E39" s="13"/>
      <c r="F39" s="13"/>
      <c r="G39" s="13"/>
      <c r="H39" s="13"/>
      <c r="I39" s="13"/>
      <c r="J39" s="13">
        <f t="shared" si="5"/>
        <v>0</v>
      </c>
    </row>
    <row r="40" spans="1:10" x14ac:dyDescent="0.25">
      <c r="A40" s="142" t="s">
        <v>8</v>
      </c>
      <c r="B40" s="145" t="s">
        <v>34</v>
      </c>
      <c r="C40" s="19"/>
      <c r="D40" s="20"/>
      <c r="E40" s="13"/>
      <c r="F40" s="13"/>
      <c r="G40" s="13"/>
      <c r="H40" s="13"/>
      <c r="I40" s="13"/>
      <c r="J40" s="13">
        <f t="shared" si="5"/>
        <v>0</v>
      </c>
    </row>
    <row r="41" spans="1:10" x14ac:dyDescent="0.25">
      <c r="A41" s="142"/>
      <c r="B41" s="145"/>
      <c r="C41" s="19"/>
      <c r="D41" s="20"/>
      <c r="E41" s="13"/>
      <c r="F41" s="13"/>
      <c r="G41" s="13"/>
      <c r="H41" s="13"/>
      <c r="I41" s="13"/>
      <c r="J41" s="13">
        <f t="shared" si="5"/>
        <v>0</v>
      </c>
    </row>
    <row r="42" spans="1:10" x14ac:dyDescent="0.25">
      <c r="A42" s="142"/>
      <c r="B42" s="145"/>
      <c r="C42" s="20"/>
      <c r="D42" s="20"/>
      <c r="E42" s="13"/>
      <c r="F42" s="13"/>
      <c r="G42" s="13"/>
      <c r="H42" s="13"/>
      <c r="I42" s="13"/>
      <c r="J42" s="13">
        <f t="shared" si="5"/>
        <v>0</v>
      </c>
    </row>
    <row r="43" spans="1:10" x14ac:dyDescent="0.25">
      <c r="A43" s="140" t="s">
        <v>35</v>
      </c>
      <c r="B43" s="140"/>
      <c r="C43" s="140"/>
      <c r="D43" s="140"/>
      <c r="E43" s="15">
        <f>E2+E24+E33</f>
        <v>100</v>
      </c>
      <c r="F43" s="15">
        <f t="shared" ref="F43:I43" si="6">F2+F24+F33</f>
        <v>700</v>
      </c>
      <c r="G43" s="15">
        <f t="shared" si="6"/>
        <v>700</v>
      </c>
      <c r="H43" s="15">
        <f t="shared" si="6"/>
        <v>900</v>
      </c>
      <c r="I43" s="15">
        <f t="shared" si="6"/>
        <v>1100</v>
      </c>
      <c r="J43" s="15">
        <f t="shared" si="5"/>
        <v>3500</v>
      </c>
    </row>
    <row r="44" spans="1:10" x14ac:dyDescent="0.25">
      <c r="A44" s="140" t="s">
        <v>46</v>
      </c>
      <c r="B44" s="140" t="s">
        <v>42</v>
      </c>
      <c r="C44" s="140"/>
      <c r="D44" s="140"/>
      <c r="E44" s="15">
        <f>SUM(E45:E53)</f>
        <v>0</v>
      </c>
      <c r="F44" s="15">
        <f t="shared" ref="F44:J44" si="7">SUM(F45:F53)</f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15">
        <f t="shared" si="7"/>
        <v>0</v>
      </c>
    </row>
    <row r="45" spans="1:10" x14ac:dyDescent="0.25">
      <c r="A45" s="20" t="s">
        <v>5</v>
      </c>
      <c r="B45" s="10" t="s">
        <v>43</v>
      </c>
      <c r="C45" s="10">
        <v>6570</v>
      </c>
      <c r="D45" s="20"/>
      <c r="E45" s="13"/>
      <c r="F45" s="13"/>
      <c r="G45" s="13"/>
      <c r="H45" s="13"/>
      <c r="I45" s="13"/>
      <c r="J45" s="13">
        <f>SUM(E45:I45)</f>
        <v>0</v>
      </c>
    </row>
    <row r="46" spans="1:10" x14ac:dyDescent="0.25">
      <c r="A46" s="142" t="s">
        <v>7</v>
      </c>
      <c r="B46" s="141" t="s">
        <v>2</v>
      </c>
      <c r="C46" s="10">
        <v>5679</v>
      </c>
      <c r="D46" s="20" t="s">
        <v>49</v>
      </c>
      <c r="E46" s="13"/>
      <c r="F46" s="13"/>
      <c r="G46" s="13"/>
      <c r="H46" s="13"/>
      <c r="I46" s="13"/>
      <c r="J46" s="13">
        <f t="shared" ref="J46:J55" si="8">SUM(E46:I46)</f>
        <v>0</v>
      </c>
    </row>
    <row r="47" spans="1:10" x14ac:dyDescent="0.25">
      <c r="A47" s="142"/>
      <c r="B47" s="141"/>
      <c r="C47" s="10">
        <v>5679</v>
      </c>
      <c r="D47" s="20" t="s">
        <v>48</v>
      </c>
      <c r="E47" s="13"/>
      <c r="F47" s="13"/>
      <c r="G47" s="13"/>
      <c r="H47" s="13"/>
      <c r="I47" s="13"/>
      <c r="J47" s="13">
        <f t="shared" si="8"/>
        <v>0</v>
      </c>
    </row>
    <row r="48" spans="1:10" x14ac:dyDescent="0.25">
      <c r="A48" s="142"/>
      <c r="B48" s="141"/>
      <c r="C48" s="10">
        <v>6679</v>
      </c>
      <c r="D48" s="20" t="s">
        <v>49</v>
      </c>
      <c r="E48" s="13"/>
      <c r="F48" s="13"/>
      <c r="G48" s="13"/>
      <c r="H48" s="13"/>
      <c r="I48" s="13"/>
      <c r="J48" s="13">
        <f t="shared" si="8"/>
        <v>0</v>
      </c>
    </row>
    <row r="49" spans="1:10" x14ac:dyDescent="0.25">
      <c r="A49" s="142"/>
      <c r="B49" s="141"/>
      <c r="C49" s="10">
        <v>6679</v>
      </c>
      <c r="D49" s="20" t="s">
        <v>48</v>
      </c>
      <c r="E49" s="13"/>
      <c r="F49" s="13"/>
      <c r="G49" s="13"/>
      <c r="H49" s="13"/>
      <c r="I49" s="13"/>
      <c r="J49" s="13">
        <f t="shared" si="8"/>
        <v>0</v>
      </c>
    </row>
    <row r="50" spans="1:10" x14ac:dyDescent="0.25">
      <c r="A50" s="142" t="s">
        <v>8</v>
      </c>
      <c r="B50" s="141" t="s">
        <v>44</v>
      </c>
      <c r="C50" s="10">
        <v>5710</v>
      </c>
      <c r="D50" s="20" t="s">
        <v>49</v>
      </c>
      <c r="E50" s="13"/>
      <c r="F50" s="13"/>
      <c r="G50" s="13"/>
      <c r="H50" s="13"/>
      <c r="I50" s="13"/>
      <c r="J50" s="13">
        <f t="shared" si="8"/>
        <v>0</v>
      </c>
    </row>
    <row r="51" spans="1:10" x14ac:dyDescent="0.25">
      <c r="A51" s="142"/>
      <c r="B51" s="141"/>
      <c r="C51" s="10">
        <v>6710</v>
      </c>
      <c r="D51" s="20" t="s">
        <v>49</v>
      </c>
      <c r="E51" s="13"/>
      <c r="F51" s="13"/>
      <c r="G51" s="13"/>
      <c r="H51" s="13"/>
      <c r="I51" s="13"/>
      <c r="J51" s="13">
        <f t="shared" si="8"/>
        <v>0</v>
      </c>
    </row>
    <row r="52" spans="1:10" x14ac:dyDescent="0.25">
      <c r="A52" s="142" t="s">
        <v>10</v>
      </c>
      <c r="B52" s="141" t="s">
        <v>45</v>
      </c>
      <c r="C52" s="10">
        <v>5712</v>
      </c>
      <c r="D52" s="20" t="s">
        <v>49</v>
      </c>
      <c r="E52" s="13"/>
      <c r="F52" s="13"/>
      <c r="G52" s="13"/>
      <c r="H52" s="13"/>
      <c r="I52" s="13"/>
      <c r="J52" s="13">
        <f t="shared" si="8"/>
        <v>0</v>
      </c>
    </row>
    <row r="53" spans="1:10" x14ac:dyDescent="0.25">
      <c r="A53" s="142"/>
      <c r="B53" s="141"/>
      <c r="C53" s="10">
        <v>6712</v>
      </c>
      <c r="D53" s="20" t="s">
        <v>49</v>
      </c>
      <c r="E53" s="13"/>
      <c r="F53" s="13"/>
      <c r="G53" s="13"/>
      <c r="H53" s="13"/>
      <c r="I53" s="13"/>
      <c r="J53" s="13">
        <f t="shared" si="8"/>
        <v>0</v>
      </c>
    </row>
    <row r="54" spans="1:10" x14ac:dyDescent="0.25">
      <c r="E54" s="8"/>
      <c r="F54" s="8"/>
      <c r="G54" s="8"/>
      <c r="H54" s="8"/>
      <c r="I54" s="8"/>
    </row>
    <row r="55" spans="1:10" x14ac:dyDescent="0.25">
      <c r="B55" t="s">
        <v>47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3">
        <f t="shared" si="8"/>
        <v>100</v>
      </c>
    </row>
    <row r="56" spans="1:10" x14ac:dyDescent="0.25">
      <c r="E56" s="8"/>
      <c r="F56" s="8"/>
      <c r="G56" s="8"/>
      <c r="H56" s="8"/>
      <c r="I56" s="8"/>
    </row>
    <row r="57" spans="1:10" x14ac:dyDescent="0.25">
      <c r="E57" s="8"/>
      <c r="F57" s="8"/>
      <c r="G57" s="8"/>
      <c r="H57" s="8"/>
      <c r="I57" s="8"/>
    </row>
    <row r="58" spans="1:10" x14ac:dyDescent="0.25">
      <c r="E58" s="8"/>
      <c r="F58" s="8"/>
      <c r="G58" s="8"/>
      <c r="H58" s="8"/>
      <c r="I58" s="8"/>
    </row>
    <row r="59" spans="1:10" x14ac:dyDescent="0.25">
      <c r="E59" s="8"/>
      <c r="F59" s="8"/>
      <c r="G59" s="8"/>
      <c r="H59" s="8"/>
      <c r="I59" s="8"/>
    </row>
    <row r="60" spans="1:10" x14ac:dyDescent="0.25">
      <c r="E60" s="8"/>
      <c r="F60" s="8"/>
      <c r="G60" s="8"/>
      <c r="H60" s="8"/>
      <c r="I60" s="8"/>
    </row>
    <row r="61" spans="1:10" x14ac:dyDescent="0.25">
      <c r="E61" s="8"/>
      <c r="F61" s="8"/>
      <c r="G61" s="8"/>
      <c r="H61" s="8"/>
      <c r="I61" s="8"/>
    </row>
    <row r="62" spans="1:10" x14ac:dyDescent="0.25">
      <c r="E62" s="8"/>
      <c r="F62" s="8"/>
      <c r="G62" s="8"/>
      <c r="H62" s="8"/>
      <c r="I62" s="8"/>
    </row>
    <row r="63" spans="1:10" x14ac:dyDescent="0.25">
      <c r="E63" s="8"/>
      <c r="F63" s="8"/>
      <c r="G63" s="8"/>
      <c r="H63" s="8"/>
      <c r="I63" s="8"/>
    </row>
    <row r="64" spans="1:10" x14ac:dyDescent="0.25">
      <c r="E64" s="8"/>
      <c r="F64" s="8"/>
      <c r="G64" s="8"/>
      <c r="H64" s="8"/>
      <c r="I64" s="8"/>
    </row>
    <row r="65" spans="5:9" x14ac:dyDescent="0.25">
      <c r="E65" s="8"/>
      <c r="F65" s="8"/>
      <c r="G65" s="8"/>
      <c r="H65" s="8"/>
      <c r="I65" s="8"/>
    </row>
    <row r="66" spans="5:9" x14ac:dyDescent="0.25">
      <c r="E66" s="8"/>
      <c r="F66" s="8"/>
      <c r="G66" s="8"/>
      <c r="H66" s="8"/>
      <c r="I66" s="8"/>
    </row>
    <row r="67" spans="5:9" x14ac:dyDescent="0.25">
      <c r="E67" s="8"/>
      <c r="F67" s="8"/>
      <c r="G67" s="8"/>
      <c r="H67" s="8"/>
      <c r="I67" s="8"/>
    </row>
    <row r="68" spans="5:9" x14ac:dyDescent="0.25">
      <c r="E68" s="8"/>
      <c r="F68" s="8"/>
      <c r="G68" s="8"/>
      <c r="H68" s="8"/>
      <c r="I68" s="8"/>
    </row>
    <row r="69" spans="5:9" x14ac:dyDescent="0.25">
      <c r="E69" s="8"/>
      <c r="F69" s="8"/>
      <c r="G69" s="8"/>
      <c r="H69" s="8"/>
      <c r="I69" s="8"/>
    </row>
    <row r="70" spans="5:9" x14ac:dyDescent="0.25">
      <c r="E70" s="8"/>
      <c r="F70" s="8"/>
      <c r="G70" s="8"/>
      <c r="H70" s="8"/>
      <c r="I70" s="8"/>
    </row>
    <row r="71" spans="5:9" x14ac:dyDescent="0.25">
      <c r="E71" s="8"/>
      <c r="F71" s="8"/>
      <c r="G71" s="8"/>
      <c r="H71" s="8"/>
      <c r="I71" s="8"/>
    </row>
    <row r="72" spans="5:9" x14ac:dyDescent="0.25">
      <c r="E72" s="8"/>
      <c r="F72" s="8"/>
      <c r="G72" s="8"/>
      <c r="H72" s="8"/>
      <c r="I72" s="8"/>
    </row>
    <row r="73" spans="5:9" x14ac:dyDescent="0.25">
      <c r="E73" s="8"/>
      <c r="F73" s="8"/>
      <c r="G73" s="8"/>
      <c r="H73" s="8"/>
      <c r="I73" s="8"/>
    </row>
    <row r="74" spans="5:9" x14ac:dyDescent="0.25">
      <c r="E74" s="8"/>
      <c r="F74" s="8"/>
      <c r="G74" s="8"/>
      <c r="H74" s="8"/>
      <c r="I74" s="8"/>
    </row>
    <row r="75" spans="5:9" x14ac:dyDescent="0.25">
      <c r="E75" s="8"/>
      <c r="F75" s="8"/>
      <c r="G75" s="8"/>
      <c r="H75" s="8"/>
      <c r="I75" s="8"/>
    </row>
    <row r="76" spans="5:9" x14ac:dyDescent="0.25">
      <c r="E76" s="8"/>
      <c r="F76" s="8"/>
      <c r="G76" s="8"/>
      <c r="H76" s="8"/>
      <c r="I76" s="8"/>
    </row>
    <row r="77" spans="5:9" x14ac:dyDescent="0.25">
      <c r="E77" s="8"/>
      <c r="F77" s="8"/>
      <c r="G77" s="8"/>
      <c r="H77" s="8"/>
      <c r="I77" s="8"/>
    </row>
    <row r="78" spans="5:9" x14ac:dyDescent="0.25">
      <c r="E78" s="8"/>
      <c r="F78" s="8"/>
      <c r="G78" s="8"/>
      <c r="H78" s="8"/>
      <c r="I78" s="8"/>
    </row>
    <row r="79" spans="5:9" x14ac:dyDescent="0.25">
      <c r="E79" s="8"/>
      <c r="F79" s="8"/>
      <c r="G79" s="8"/>
      <c r="H79" s="8"/>
      <c r="I79" s="8"/>
    </row>
    <row r="80" spans="5:9" x14ac:dyDescent="0.25">
      <c r="E80" s="8"/>
      <c r="F80" s="8"/>
      <c r="G80" s="8"/>
      <c r="H80" s="8"/>
      <c r="I80" s="8"/>
    </row>
    <row r="81" spans="5:9" x14ac:dyDescent="0.25">
      <c r="E81" s="8"/>
      <c r="F81" s="8"/>
      <c r="G81" s="8"/>
      <c r="H81" s="8"/>
      <c r="I81" s="8"/>
    </row>
    <row r="82" spans="5:9" x14ac:dyDescent="0.25">
      <c r="E82" s="8"/>
      <c r="F82" s="8"/>
      <c r="G82" s="8"/>
      <c r="H82" s="8"/>
      <c r="I82" s="8"/>
    </row>
    <row r="83" spans="5:9" x14ac:dyDescent="0.25">
      <c r="E83" s="8"/>
      <c r="F83" s="8"/>
      <c r="G83" s="8"/>
      <c r="H83" s="8"/>
      <c r="I83" s="8"/>
    </row>
    <row r="84" spans="5:9" x14ac:dyDescent="0.25">
      <c r="E84" s="8"/>
      <c r="F84" s="8"/>
      <c r="G84" s="8"/>
      <c r="H84" s="8"/>
      <c r="I84" s="8"/>
    </row>
    <row r="85" spans="5:9" x14ac:dyDescent="0.25">
      <c r="E85" s="8"/>
      <c r="F85" s="8"/>
      <c r="G85" s="8"/>
      <c r="H85" s="8"/>
      <c r="I85" s="8"/>
    </row>
    <row r="86" spans="5:9" x14ac:dyDescent="0.25">
      <c r="E86" s="8"/>
      <c r="F86" s="8"/>
      <c r="G86" s="8"/>
      <c r="H86" s="8"/>
      <c r="I86" s="8"/>
    </row>
    <row r="87" spans="5:9" x14ac:dyDescent="0.25">
      <c r="E87" s="8"/>
      <c r="F87" s="8"/>
      <c r="G87" s="8"/>
      <c r="H87" s="8"/>
      <c r="I87" s="8"/>
    </row>
    <row r="88" spans="5:9" x14ac:dyDescent="0.25">
      <c r="E88" s="8"/>
      <c r="F88" s="8"/>
      <c r="G88" s="8"/>
      <c r="H88" s="8"/>
      <c r="I88" s="8"/>
    </row>
    <row r="89" spans="5:9" x14ac:dyDescent="0.25">
      <c r="E89" s="8"/>
      <c r="F89" s="8"/>
      <c r="G89" s="8"/>
      <c r="H89" s="8"/>
      <c r="I89" s="8"/>
    </row>
    <row r="90" spans="5:9" x14ac:dyDescent="0.25">
      <c r="E90" s="8"/>
      <c r="F90" s="8"/>
      <c r="G90" s="8"/>
      <c r="H90" s="8"/>
      <c r="I90" s="8"/>
    </row>
    <row r="91" spans="5:9" x14ac:dyDescent="0.25">
      <c r="E91" s="8"/>
      <c r="F91" s="8"/>
      <c r="G91" s="8"/>
      <c r="H91" s="8"/>
      <c r="I91" s="8"/>
    </row>
    <row r="92" spans="5:9" x14ac:dyDescent="0.25">
      <c r="E92" s="8"/>
      <c r="F92" s="8"/>
      <c r="G92" s="8"/>
      <c r="H92" s="8"/>
      <c r="I92" s="8"/>
    </row>
    <row r="93" spans="5:9" x14ac:dyDescent="0.25">
      <c r="E93" s="8"/>
      <c r="F93" s="8"/>
      <c r="G93" s="8"/>
      <c r="H93" s="8"/>
      <c r="I93" s="8"/>
    </row>
    <row r="94" spans="5:9" x14ac:dyDescent="0.25">
      <c r="E94" s="8"/>
      <c r="F94" s="8"/>
      <c r="G94" s="8"/>
      <c r="H94" s="8"/>
      <c r="I94" s="8"/>
    </row>
    <row r="95" spans="5:9" x14ac:dyDescent="0.25">
      <c r="E95" s="8"/>
      <c r="F95" s="8"/>
      <c r="G95" s="8"/>
      <c r="H95" s="8"/>
      <c r="I95" s="8"/>
    </row>
    <row r="96" spans="5:9" x14ac:dyDescent="0.25">
      <c r="E96" s="8"/>
      <c r="F96" s="8"/>
      <c r="G96" s="8"/>
      <c r="H96" s="8"/>
      <c r="I96" s="8"/>
    </row>
    <row r="97" spans="5:9" x14ac:dyDescent="0.25">
      <c r="E97" s="8"/>
      <c r="F97" s="8"/>
      <c r="G97" s="8"/>
      <c r="H97" s="8"/>
      <c r="I97" s="8"/>
    </row>
    <row r="98" spans="5:9" x14ac:dyDescent="0.25">
      <c r="E98" s="8"/>
      <c r="F98" s="8"/>
      <c r="G98" s="8"/>
      <c r="H98" s="8"/>
      <c r="I98" s="8"/>
    </row>
    <row r="99" spans="5:9" x14ac:dyDescent="0.25">
      <c r="E99" s="8"/>
      <c r="F99" s="8"/>
      <c r="G99" s="8"/>
      <c r="H99" s="8"/>
      <c r="I99" s="8"/>
    </row>
    <row r="100" spans="5:9" x14ac:dyDescent="0.25">
      <c r="E100" s="8"/>
      <c r="F100" s="8"/>
      <c r="G100" s="8"/>
      <c r="H100" s="8"/>
      <c r="I100" s="8"/>
    </row>
    <row r="101" spans="5:9" x14ac:dyDescent="0.25">
      <c r="E101" s="8"/>
      <c r="F101" s="8"/>
      <c r="G101" s="8"/>
      <c r="H101" s="8"/>
      <c r="I101" s="8"/>
    </row>
    <row r="102" spans="5:9" x14ac:dyDescent="0.25">
      <c r="E102" s="8"/>
      <c r="F102" s="8"/>
      <c r="G102" s="8"/>
      <c r="H102" s="8"/>
      <c r="I102" s="8"/>
    </row>
    <row r="103" spans="5:9" x14ac:dyDescent="0.25">
      <c r="E103" s="8"/>
      <c r="F103" s="8"/>
      <c r="G103" s="8"/>
      <c r="H103" s="8"/>
      <c r="I103" s="8"/>
    </row>
    <row r="104" spans="5:9" x14ac:dyDescent="0.25">
      <c r="E104" s="8"/>
      <c r="F104" s="8"/>
      <c r="G104" s="8"/>
      <c r="H104" s="8"/>
      <c r="I104" s="8"/>
    </row>
    <row r="105" spans="5:9" x14ac:dyDescent="0.25">
      <c r="E105" s="8"/>
      <c r="F105" s="8"/>
      <c r="G105" s="8"/>
      <c r="H105" s="8"/>
      <c r="I105" s="8"/>
    </row>
    <row r="106" spans="5:9" x14ac:dyDescent="0.25">
      <c r="E106" s="8"/>
      <c r="F106" s="8"/>
      <c r="G106" s="8"/>
      <c r="H106" s="8"/>
      <c r="I106" s="8"/>
    </row>
    <row r="107" spans="5:9" x14ac:dyDescent="0.25">
      <c r="E107" s="8"/>
      <c r="F107" s="8"/>
      <c r="G107" s="8"/>
      <c r="H107" s="8"/>
      <c r="I107" s="8"/>
    </row>
    <row r="108" spans="5:9" x14ac:dyDescent="0.25">
      <c r="E108" s="8"/>
      <c r="F108" s="8"/>
      <c r="G108" s="8"/>
      <c r="H108" s="8"/>
      <c r="I108" s="8"/>
    </row>
    <row r="109" spans="5:9" x14ac:dyDescent="0.25">
      <c r="E109" s="8"/>
      <c r="F109" s="8"/>
      <c r="G109" s="8"/>
      <c r="H109" s="8"/>
      <c r="I109" s="8"/>
    </row>
    <row r="110" spans="5:9" x14ac:dyDescent="0.25">
      <c r="E110" s="8"/>
      <c r="F110" s="8"/>
      <c r="G110" s="8"/>
      <c r="H110" s="8"/>
      <c r="I110" s="8"/>
    </row>
    <row r="111" spans="5:9" x14ac:dyDescent="0.25">
      <c r="E111" s="8"/>
      <c r="F111" s="8"/>
      <c r="G111" s="8"/>
      <c r="H111" s="8"/>
      <c r="I111" s="8"/>
    </row>
    <row r="112" spans="5:9" x14ac:dyDescent="0.25">
      <c r="E112" s="8"/>
      <c r="F112" s="8"/>
      <c r="G112" s="8"/>
      <c r="H112" s="8"/>
      <c r="I112" s="8"/>
    </row>
    <row r="113" spans="5:9" x14ac:dyDescent="0.25">
      <c r="E113" s="8"/>
      <c r="F113" s="8"/>
      <c r="G113" s="8"/>
      <c r="H113" s="8"/>
      <c r="I113" s="8"/>
    </row>
    <row r="114" spans="5:9" x14ac:dyDescent="0.25">
      <c r="E114" s="8"/>
      <c r="F114" s="8"/>
      <c r="G114" s="8"/>
      <c r="H114" s="8"/>
      <c r="I114" s="8"/>
    </row>
    <row r="115" spans="5:9" x14ac:dyDescent="0.25">
      <c r="E115" s="8"/>
      <c r="F115" s="8"/>
      <c r="G115" s="8"/>
      <c r="H115" s="8"/>
      <c r="I115" s="8"/>
    </row>
    <row r="116" spans="5:9" x14ac:dyDescent="0.25">
      <c r="E116" s="8"/>
      <c r="F116" s="8"/>
      <c r="G116" s="8"/>
      <c r="H116" s="8"/>
      <c r="I116" s="8"/>
    </row>
    <row r="117" spans="5:9" x14ac:dyDescent="0.25">
      <c r="E117" s="8"/>
      <c r="F117" s="8"/>
      <c r="G117" s="8"/>
      <c r="H117" s="8"/>
      <c r="I117" s="8"/>
    </row>
    <row r="118" spans="5:9" x14ac:dyDescent="0.25">
      <c r="E118" s="8"/>
      <c r="F118" s="8"/>
      <c r="G118" s="8"/>
      <c r="H118" s="8"/>
      <c r="I118" s="8"/>
    </row>
    <row r="119" spans="5:9" x14ac:dyDescent="0.25">
      <c r="E119" s="8"/>
      <c r="F119" s="8"/>
      <c r="G119" s="8"/>
      <c r="H119" s="8"/>
      <c r="I119" s="8"/>
    </row>
    <row r="120" spans="5:9" x14ac:dyDescent="0.25">
      <c r="E120" s="8"/>
      <c r="F120" s="8"/>
      <c r="G120" s="8"/>
      <c r="H120" s="8"/>
      <c r="I120" s="8"/>
    </row>
    <row r="121" spans="5:9" x14ac:dyDescent="0.25">
      <c r="E121" s="8"/>
      <c r="F121" s="8"/>
      <c r="G121" s="8"/>
      <c r="H121" s="8"/>
      <c r="I121" s="8"/>
    </row>
    <row r="122" spans="5:9" x14ac:dyDescent="0.25">
      <c r="E122" s="8"/>
      <c r="F122" s="8"/>
      <c r="G122" s="8"/>
      <c r="H122" s="8"/>
      <c r="I122" s="8"/>
    </row>
    <row r="123" spans="5:9" x14ac:dyDescent="0.25">
      <c r="E123" s="8"/>
      <c r="F123" s="8"/>
      <c r="G123" s="8"/>
      <c r="H123" s="8"/>
      <c r="I123" s="8"/>
    </row>
    <row r="124" spans="5:9" x14ac:dyDescent="0.25">
      <c r="E124" s="8"/>
      <c r="F124" s="8"/>
      <c r="G124" s="8"/>
      <c r="H124" s="8"/>
      <c r="I124" s="8"/>
    </row>
    <row r="125" spans="5:9" x14ac:dyDescent="0.25">
      <c r="E125" s="8"/>
      <c r="F125" s="8"/>
      <c r="G125" s="8"/>
      <c r="H125" s="8"/>
      <c r="I125" s="8"/>
    </row>
    <row r="126" spans="5:9" x14ac:dyDescent="0.25">
      <c r="E126" s="8"/>
      <c r="F126" s="8"/>
      <c r="G126" s="8"/>
      <c r="H126" s="8"/>
      <c r="I126" s="8"/>
    </row>
    <row r="127" spans="5:9" x14ac:dyDescent="0.25">
      <c r="E127" s="8"/>
      <c r="F127" s="8"/>
      <c r="G127" s="8"/>
      <c r="H127" s="8"/>
      <c r="I127" s="8"/>
    </row>
    <row r="128" spans="5:9" x14ac:dyDescent="0.25">
      <c r="E128" s="8"/>
      <c r="F128" s="8"/>
      <c r="G128" s="8"/>
      <c r="H128" s="8"/>
      <c r="I128" s="8"/>
    </row>
    <row r="129" spans="5:9" x14ac:dyDescent="0.25">
      <c r="E129" s="8"/>
      <c r="F129" s="8"/>
      <c r="G129" s="8"/>
      <c r="H129" s="8"/>
      <c r="I129" s="8"/>
    </row>
    <row r="130" spans="5:9" x14ac:dyDescent="0.25">
      <c r="E130" s="8"/>
      <c r="F130" s="8"/>
      <c r="G130" s="8"/>
      <c r="H130" s="8"/>
      <c r="I130" s="8"/>
    </row>
    <row r="131" spans="5:9" x14ac:dyDescent="0.25">
      <c r="E131" s="8"/>
      <c r="F131" s="8"/>
      <c r="G131" s="8"/>
      <c r="H131" s="8"/>
      <c r="I131" s="8"/>
    </row>
    <row r="132" spans="5:9" x14ac:dyDescent="0.25">
      <c r="E132" s="8"/>
      <c r="F132" s="8"/>
      <c r="G132" s="8"/>
      <c r="H132" s="8"/>
      <c r="I132" s="8"/>
    </row>
    <row r="133" spans="5:9" x14ac:dyDescent="0.25">
      <c r="E133" s="8"/>
      <c r="F133" s="8"/>
      <c r="G133" s="8"/>
      <c r="H133" s="8"/>
      <c r="I133" s="8"/>
    </row>
    <row r="134" spans="5:9" x14ac:dyDescent="0.25">
      <c r="E134" s="8"/>
      <c r="F134" s="8"/>
      <c r="G134" s="8"/>
      <c r="H134" s="8"/>
      <c r="I134" s="8"/>
    </row>
    <row r="135" spans="5:9" x14ac:dyDescent="0.25">
      <c r="E135" s="8"/>
      <c r="F135" s="8"/>
      <c r="G135" s="8"/>
      <c r="H135" s="8"/>
      <c r="I135" s="8"/>
    </row>
    <row r="136" spans="5:9" x14ac:dyDescent="0.25">
      <c r="E136" s="8"/>
      <c r="F136" s="8"/>
      <c r="G136" s="8"/>
      <c r="H136" s="8"/>
      <c r="I136" s="8"/>
    </row>
    <row r="137" spans="5:9" x14ac:dyDescent="0.25">
      <c r="E137" s="8"/>
      <c r="F137" s="8"/>
      <c r="G137" s="8"/>
      <c r="H137" s="8"/>
      <c r="I137" s="8"/>
    </row>
    <row r="138" spans="5:9" x14ac:dyDescent="0.25">
      <c r="E138" s="8"/>
      <c r="F138" s="8"/>
      <c r="G138" s="8"/>
      <c r="H138" s="8"/>
      <c r="I138" s="8"/>
    </row>
    <row r="139" spans="5:9" x14ac:dyDescent="0.25">
      <c r="E139" s="8"/>
      <c r="F139" s="8"/>
      <c r="G139" s="8"/>
      <c r="H139" s="8"/>
      <c r="I139" s="8"/>
    </row>
    <row r="140" spans="5:9" x14ac:dyDescent="0.25">
      <c r="E140" s="8"/>
      <c r="F140" s="8"/>
      <c r="G140" s="8"/>
      <c r="H140" s="8"/>
      <c r="I140" s="8"/>
    </row>
    <row r="141" spans="5:9" x14ac:dyDescent="0.25">
      <c r="E141" s="8"/>
      <c r="F141" s="8"/>
      <c r="G141" s="8"/>
      <c r="H141" s="8"/>
      <c r="I141" s="8"/>
    </row>
    <row r="142" spans="5:9" x14ac:dyDescent="0.25">
      <c r="E142" s="8"/>
      <c r="F142" s="8"/>
      <c r="G142" s="8"/>
      <c r="H142" s="8"/>
      <c r="I142" s="8"/>
    </row>
    <row r="143" spans="5:9" x14ac:dyDescent="0.25">
      <c r="E143" s="8"/>
      <c r="F143" s="8"/>
      <c r="G143" s="8"/>
      <c r="H143" s="8"/>
      <c r="I143" s="8"/>
    </row>
    <row r="144" spans="5:9" x14ac:dyDescent="0.25">
      <c r="E144" s="8"/>
      <c r="F144" s="8"/>
      <c r="G144" s="8"/>
      <c r="H144" s="8"/>
      <c r="I144" s="8"/>
    </row>
    <row r="145" spans="5:9" x14ac:dyDescent="0.25">
      <c r="E145" s="8"/>
      <c r="F145" s="8"/>
      <c r="G145" s="8"/>
      <c r="H145" s="8"/>
      <c r="I145" s="8"/>
    </row>
    <row r="146" spans="5:9" x14ac:dyDescent="0.25">
      <c r="E146" s="8"/>
      <c r="F146" s="8"/>
      <c r="G146" s="8"/>
      <c r="H146" s="8"/>
      <c r="I146" s="8"/>
    </row>
    <row r="147" spans="5:9" x14ac:dyDescent="0.25">
      <c r="E147" s="8"/>
      <c r="F147" s="8"/>
      <c r="G147" s="8"/>
      <c r="H147" s="8"/>
      <c r="I147" s="8"/>
    </row>
    <row r="148" spans="5:9" x14ac:dyDescent="0.25">
      <c r="E148" s="8"/>
      <c r="F148" s="8"/>
      <c r="G148" s="8"/>
      <c r="H148" s="8"/>
      <c r="I148" s="8"/>
    </row>
    <row r="149" spans="5:9" x14ac:dyDescent="0.25">
      <c r="E149" s="8"/>
      <c r="F149" s="8"/>
      <c r="G149" s="8"/>
      <c r="H149" s="8"/>
      <c r="I149" s="8"/>
    </row>
    <row r="150" spans="5:9" x14ac:dyDescent="0.25">
      <c r="E150" s="8"/>
      <c r="F150" s="8"/>
      <c r="G150" s="8"/>
      <c r="H150" s="8"/>
      <c r="I150" s="8"/>
    </row>
    <row r="151" spans="5:9" x14ac:dyDescent="0.25">
      <c r="E151" s="8"/>
      <c r="F151" s="8"/>
      <c r="G151" s="8"/>
      <c r="H151" s="8"/>
      <c r="I151" s="8"/>
    </row>
    <row r="152" spans="5:9" x14ac:dyDescent="0.25">
      <c r="E152" s="8"/>
      <c r="F152" s="8"/>
      <c r="G152" s="8"/>
      <c r="H152" s="8"/>
      <c r="I152" s="8"/>
    </row>
    <row r="153" spans="5:9" x14ac:dyDescent="0.25">
      <c r="E153" s="8"/>
      <c r="F153" s="8"/>
      <c r="G153" s="8"/>
      <c r="H153" s="8"/>
      <c r="I153" s="8"/>
    </row>
    <row r="154" spans="5:9" x14ac:dyDescent="0.25">
      <c r="E154" s="8"/>
      <c r="F154" s="8"/>
      <c r="G154" s="8"/>
      <c r="H154" s="8"/>
      <c r="I154" s="8"/>
    </row>
    <row r="155" spans="5:9" x14ac:dyDescent="0.25">
      <c r="E155" s="8"/>
      <c r="F155" s="8"/>
      <c r="G155" s="8"/>
      <c r="H155" s="8"/>
      <c r="I155" s="8"/>
    </row>
    <row r="156" spans="5:9" x14ac:dyDescent="0.25">
      <c r="E156" s="8"/>
      <c r="F156" s="8"/>
      <c r="G156" s="8"/>
      <c r="H156" s="8"/>
      <c r="I156" s="8"/>
    </row>
    <row r="157" spans="5:9" x14ac:dyDescent="0.25">
      <c r="E157" s="8"/>
      <c r="F157" s="8"/>
      <c r="G157" s="8"/>
      <c r="H157" s="8"/>
      <c r="I157" s="8"/>
    </row>
    <row r="158" spans="5:9" x14ac:dyDescent="0.25">
      <c r="E158" s="8"/>
      <c r="F158" s="8"/>
      <c r="G158" s="8"/>
      <c r="H158" s="8"/>
      <c r="I158" s="8"/>
    </row>
    <row r="159" spans="5:9" x14ac:dyDescent="0.25">
      <c r="E159" s="8"/>
      <c r="F159" s="8"/>
      <c r="G159" s="8"/>
      <c r="H159" s="8"/>
      <c r="I159" s="8"/>
    </row>
  </sheetData>
  <mergeCells count="33"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A44:D44"/>
    <mergeCell ref="B52:B53"/>
    <mergeCell ref="B50:B51"/>
    <mergeCell ref="B46:B49"/>
    <mergeCell ref="A52:A53"/>
    <mergeCell ref="A50:A51"/>
    <mergeCell ref="A46:A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List3!$I$2:$I$9</xm:f>
          </x14:formula1>
          <xm:sqref>E1</xm:sqref>
        </x14:dataValidation>
        <x14:dataValidation type="list" allowBlank="1" showInputMessage="1" showErrorMessage="1" xr:uid="{00000000-0002-0000-0200-000001000000}">
          <x14:formula1>
            <xm:f>List3!$A$2:$A$23</xm:f>
          </x14:formula1>
          <xm:sqref>C4:C41</xm:sqref>
        </x14:dataValidation>
        <x14:dataValidation type="list" allowBlank="1" showInputMessage="1" showErrorMessage="1" xr:uid="{00000000-0002-0000-0200-000002000000}">
          <x14:formula1>
            <xm:f>List3!$A$1:$A$23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view="pageLayout" workbookViewId="0">
      <selection activeCell="B30" sqref="B30:B34"/>
    </sheetView>
  </sheetViews>
  <sheetFormatPr defaultRowHeight="10.5" x14ac:dyDescent="0.25"/>
  <cols>
    <col min="2" max="2" width="37.625" customWidth="1"/>
    <col min="4" max="4" width="4.875" customWidth="1"/>
    <col min="5" max="5" width="3.875" customWidth="1"/>
  </cols>
  <sheetData>
    <row r="1" spans="1:9" x14ac:dyDescent="0.25">
      <c r="A1" t="s">
        <v>39</v>
      </c>
    </row>
    <row r="2" spans="1:9" x14ac:dyDescent="0.25">
      <c r="A2" s="5">
        <v>5010</v>
      </c>
      <c r="B2" s="6" t="s">
        <v>20</v>
      </c>
      <c r="C2" s="7"/>
      <c r="G2" t="s">
        <v>21</v>
      </c>
      <c r="I2" t="s">
        <v>24</v>
      </c>
    </row>
    <row r="3" spans="1:9" x14ac:dyDescent="0.25">
      <c r="A3" s="5">
        <v>6010</v>
      </c>
      <c r="B3" s="6" t="s">
        <v>20</v>
      </c>
      <c r="C3" s="7"/>
      <c r="G3" t="s">
        <v>22</v>
      </c>
      <c r="I3">
        <v>2017</v>
      </c>
    </row>
    <row r="4" spans="1:9" x14ac:dyDescent="0.25">
      <c r="A4" s="1">
        <v>5011</v>
      </c>
      <c r="B4" s="146" t="s">
        <v>16</v>
      </c>
      <c r="C4" s="146"/>
      <c r="G4" t="s">
        <v>23</v>
      </c>
      <c r="I4">
        <v>2018</v>
      </c>
    </row>
    <row r="5" spans="1:9" x14ac:dyDescent="0.25">
      <c r="A5" s="1">
        <v>6011</v>
      </c>
      <c r="B5" s="3" t="s">
        <v>37</v>
      </c>
      <c r="C5" s="3"/>
      <c r="I5">
        <v>2019</v>
      </c>
    </row>
    <row r="6" spans="1:9" x14ac:dyDescent="0.25">
      <c r="A6" s="1">
        <v>5012</v>
      </c>
      <c r="B6" s="146" t="s">
        <v>17</v>
      </c>
      <c r="C6" s="146"/>
      <c r="I6">
        <v>2020</v>
      </c>
    </row>
    <row r="7" spans="1:9" x14ac:dyDescent="0.25">
      <c r="A7" s="1">
        <v>6012</v>
      </c>
      <c r="B7" s="3" t="s">
        <v>38</v>
      </c>
      <c r="C7" s="3"/>
      <c r="I7">
        <v>2021</v>
      </c>
    </row>
    <row r="8" spans="1:9" x14ac:dyDescent="0.25">
      <c r="A8" s="1">
        <v>5014</v>
      </c>
      <c r="B8" s="146" t="s">
        <v>18</v>
      </c>
      <c r="C8" s="146"/>
    </row>
    <row r="9" spans="1:9" x14ac:dyDescent="0.25">
      <c r="A9" s="2">
        <v>6014</v>
      </c>
      <c r="B9" s="9" t="s">
        <v>18</v>
      </c>
      <c r="C9" s="4"/>
    </row>
    <row r="10" spans="1:9" x14ac:dyDescent="0.25">
      <c r="A10" s="2">
        <v>5019</v>
      </c>
      <c r="B10" s="147" t="s">
        <v>19</v>
      </c>
      <c r="C10" s="147"/>
    </row>
    <row r="11" spans="1:9" x14ac:dyDescent="0.25">
      <c r="A11" s="16">
        <v>6019</v>
      </c>
      <c r="B11" t="s">
        <v>50</v>
      </c>
    </row>
    <row r="12" spans="1:9" x14ac:dyDescent="0.25">
      <c r="A12" s="17" t="s">
        <v>41</v>
      </c>
    </row>
    <row r="13" spans="1:9" x14ac:dyDescent="0.25">
      <c r="A13" s="16">
        <v>5090</v>
      </c>
      <c r="B13" t="s">
        <v>28</v>
      </c>
    </row>
    <row r="14" spans="1:9" x14ac:dyDescent="0.25">
      <c r="A14" s="16">
        <v>6090</v>
      </c>
      <c r="B14" t="s">
        <v>28</v>
      </c>
    </row>
    <row r="15" spans="1:9" x14ac:dyDescent="0.25">
      <c r="A15" s="16">
        <v>5091</v>
      </c>
      <c r="B15" t="s">
        <v>29</v>
      </c>
    </row>
    <row r="16" spans="1:9" x14ac:dyDescent="0.25">
      <c r="A16" s="16">
        <v>6091</v>
      </c>
      <c r="B16" t="s">
        <v>29</v>
      </c>
    </row>
    <row r="17" spans="1:2" x14ac:dyDescent="0.25">
      <c r="A17" s="18" t="s">
        <v>40</v>
      </c>
    </row>
    <row r="18" spans="1:2" x14ac:dyDescent="0.25">
      <c r="A18" s="16">
        <v>5110</v>
      </c>
      <c r="B18" t="s">
        <v>32</v>
      </c>
    </row>
    <row r="19" spans="1:2" x14ac:dyDescent="0.25">
      <c r="A19" s="16">
        <v>6110</v>
      </c>
      <c r="B19" t="s">
        <v>32</v>
      </c>
    </row>
    <row r="20" spans="1:2" x14ac:dyDescent="0.25">
      <c r="A20" s="16">
        <v>5112</v>
      </c>
      <c r="B20" t="s">
        <v>51</v>
      </c>
    </row>
    <row r="21" spans="1:2" x14ac:dyDescent="0.25">
      <c r="A21" s="16">
        <v>6112</v>
      </c>
      <c r="B21" t="s">
        <v>51</v>
      </c>
    </row>
    <row r="22" spans="1:2" x14ac:dyDescent="0.25">
      <c r="A22" s="16">
        <v>5114</v>
      </c>
      <c r="B22" t="s">
        <v>52</v>
      </c>
    </row>
    <row r="23" spans="1:2" x14ac:dyDescent="0.25">
      <c r="A23" s="16">
        <v>6114</v>
      </c>
      <c r="B23" t="s">
        <v>52</v>
      </c>
    </row>
    <row r="26" spans="1:2" x14ac:dyDescent="0.25">
      <c r="A26" t="s">
        <v>81</v>
      </c>
    </row>
    <row r="27" spans="1:2" x14ac:dyDescent="0.25">
      <c r="A27" t="s">
        <v>78</v>
      </c>
    </row>
    <row r="28" spans="1:2" x14ac:dyDescent="0.25">
      <c r="A28" t="s">
        <v>79</v>
      </c>
    </row>
    <row r="29" spans="1:2" x14ac:dyDescent="0.25">
      <c r="A29" t="s">
        <v>80</v>
      </c>
    </row>
    <row r="30" spans="1:2" x14ac:dyDescent="0.25">
      <c r="B30" t="s">
        <v>87</v>
      </c>
    </row>
    <row r="31" spans="1:2" x14ac:dyDescent="0.25">
      <c r="B31" t="s">
        <v>83</v>
      </c>
    </row>
    <row r="32" spans="1:2" x14ac:dyDescent="0.25">
      <c r="B32" t="s">
        <v>84</v>
      </c>
    </row>
    <row r="33" spans="2:2" x14ac:dyDescent="0.25">
      <c r="B33" t="s">
        <v>85</v>
      </c>
    </row>
    <row r="34" spans="2:2" x14ac:dyDescent="0.25">
      <c r="B34" t="s">
        <v>86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Přehled nákladů EDS</vt:lpstr>
      <vt:lpstr>Sheet1</vt:lpstr>
      <vt:lpstr>List3</vt:lpstr>
      <vt:lpstr>'Přehled nákladů EDS'!Názvy_tisku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Jeřábek Ladislav Ing. (MPSV)</cp:lastModifiedBy>
  <cp:lastPrinted>2019-07-19T09:03:29Z</cp:lastPrinted>
  <dcterms:created xsi:type="dcterms:W3CDTF">2016-10-14T12:07:32Z</dcterms:created>
  <dcterms:modified xsi:type="dcterms:W3CDTF">2021-08-09T12:45:35Z</dcterms:modified>
</cp:coreProperties>
</file>